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СЕКРЕТАРЬ 2018\СОВЕТЫ ДЕПУТАТОВ 2018-2025\2026\4. Советы депутатов 2026-2028\2-25.06.2026\3-РСД от 25.06.2026 №4-73\"/>
    </mc:Choice>
  </mc:AlternateContent>
  <bookViews>
    <workbookView xWindow="600" yWindow="525" windowWidth="25575" windowHeight="10170"/>
  </bookViews>
  <sheets>
    <sheet name="Лист1" sheetId="1" r:id="rId1"/>
  </sheets>
  <definedNames>
    <definedName name="_xlnm.Print_Area" localSheetId="0">Лист1!$A$1:$F$1083</definedName>
  </definedNames>
  <calcPr calcId="152511"/>
</workbook>
</file>

<file path=xl/calcChain.xml><?xml version="1.0" encoding="utf-8"?>
<calcChain xmlns="http://schemas.openxmlformats.org/spreadsheetml/2006/main">
  <c r="D1081" i="1" l="1"/>
  <c r="D752" i="1"/>
  <c r="D112" i="1" l="1"/>
  <c r="D423" i="1" l="1"/>
  <c r="D404" i="1"/>
  <c r="D934" i="1" l="1"/>
  <c r="E929" i="1"/>
  <c r="F929" i="1"/>
  <c r="D929" i="1"/>
  <c r="D881" i="1" s="1"/>
  <c r="D882" i="1"/>
  <c r="D890" i="1"/>
  <c r="D646" i="1"/>
  <c r="D645" i="1" s="1"/>
  <c r="D644" i="1" s="1"/>
  <c r="E529" i="1"/>
  <c r="F529" i="1"/>
  <c r="D529" i="1"/>
  <c r="D510" i="1"/>
  <c r="D493" i="1"/>
  <c r="E297" i="1"/>
  <c r="F297" i="1"/>
  <c r="D260" i="1"/>
  <c r="D1079" i="1" l="1"/>
  <c r="E1079" i="1"/>
  <c r="F1079" i="1"/>
  <c r="G1079" i="1"/>
  <c r="H1079" i="1"/>
  <c r="E1045" i="1"/>
  <c r="F1045" i="1"/>
  <c r="D1045" i="1"/>
  <c r="E1056" i="1"/>
  <c r="F1056" i="1"/>
  <c r="E1057" i="1"/>
  <c r="F1057" i="1"/>
  <c r="D1056" i="1"/>
  <c r="D1057" i="1"/>
  <c r="E1040" i="1"/>
  <c r="E1039" i="1" s="1"/>
  <c r="E1038" i="1" s="1"/>
  <c r="E1037" i="1" s="1"/>
  <c r="E1041" i="1"/>
  <c r="F1041" i="1"/>
  <c r="F1040" i="1" s="1"/>
  <c r="F1039" i="1" s="1"/>
  <c r="F1038" i="1" s="1"/>
  <c r="F1037" i="1" s="1"/>
  <c r="D1037" i="1"/>
  <c r="D1038" i="1"/>
  <c r="D1039" i="1"/>
  <c r="D1040" i="1"/>
  <c r="D1041" i="1"/>
  <c r="E1021" i="1"/>
  <c r="F1021" i="1"/>
  <c r="D1021" i="1"/>
  <c r="E1012" i="1"/>
  <c r="E1013" i="1"/>
  <c r="F1013" i="1"/>
  <c r="F1012" i="1" s="1"/>
  <c r="D1013" i="1"/>
  <c r="D1012" i="1" s="1"/>
  <c r="E984" i="1"/>
  <c r="E983" i="1" s="1"/>
  <c r="F984" i="1"/>
  <c r="F983" i="1" s="1"/>
  <c r="D984" i="1"/>
  <c r="D983" i="1" s="1"/>
  <c r="F976" i="1"/>
  <c r="E977" i="1"/>
  <c r="E976" i="1" s="1"/>
  <c r="F977" i="1"/>
  <c r="D977" i="1"/>
  <c r="D976" i="1" s="1"/>
  <c r="F970" i="1"/>
  <c r="F969" i="1" s="1"/>
  <c r="E971" i="1"/>
  <c r="E970" i="1" s="1"/>
  <c r="E969" i="1" s="1"/>
  <c r="F971" i="1"/>
  <c r="D970" i="1"/>
  <c r="D969" i="1" s="1"/>
  <c r="D971" i="1"/>
  <c r="E954" i="1"/>
  <c r="E953" i="1" s="1"/>
  <c r="E952" i="1" s="1"/>
  <c r="E951" i="1" s="1"/>
  <c r="E950" i="1" s="1"/>
  <c r="F954" i="1"/>
  <c r="F953" i="1" s="1"/>
  <c r="F952" i="1" s="1"/>
  <c r="F951" i="1" s="1"/>
  <c r="F950" i="1" s="1"/>
  <c r="D954" i="1"/>
  <c r="D953" i="1" s="1"/>
  <c r="D952" i="1" s="1"/>
  <c r="D951" i="1" s="1"/>
  <c r="D950" i="1" s="1"/>
  <c r="E939" i="1"/>
  <c r="E938" i="1" s="1"/>
  <c r="F939" i="1"/>
  <c r="F938" i="1" s="1"/>
  <c r="D939" i="1"/>
  <c r="D938" i="1" s="1"/>
  <c r="F915" i="1"/>
  <c r="E916" i="1"/>
  <c r="E915" i="1" s="1"/>
  <c r="F916" i="1"/>
  <c r="D916" i="1"/>
  <c r="D915" i="1" s="1"/>
  <c r="E923" i="1"/>
  <c r="E922" i="1" s="1"/>
  <c r="F923" i="1"/>
  <c r="F922" i="1" s="1"/>
  <c r="D923" i="1"/>
  <c r="D922" i="1" s="1"/>
  <c r="E895" i="1"/>
  <c r="E894" i="1" s="1"/>
  <c r="F895" i="1"/>
  <c r="F894" i="1" s="1"/>
  <c r="D894" i="1"/>
  <c r="D895" i="1"/>
  <c r="E887" i="1"/>
  <c r="F887" i="1"/>
  <c r="E888" i="1"/>
  <c r="F888" i="1"/>
  <c r="D887" i="1"/>
  <c r="D888" i="1"/>
  <c r="D746" i="1"/>
  <c r="E746" i="1"/>
  <c r="F746" i="1"/>
  <c r="E692" i="1"/>
  <c r="E691" i="1" s="1"/>
  <c r="F692" i="1"/>
  <c r="F691" i="1" s="1"/>
  <c r="D692" i="1"/>
  <c r="D691" i="1" s="1"/>
  <c r="D671" i="1"/>
  <c r="F616" i="1"/>
  <c r="F615" i="1" s="1"/>
  <c r="F614" i="1" s="1"/>
  <c r="E616" i="1"/>
  <c r="E615" i="1" s="1"/>
  <c r="E614" i="1" s="1"/>
  <c r="D616" i="1"/>
  <c r="D615" i="1" s="1"/>
  <c r="D614" i="1" s="1"/>
  <c r="E620" i="1"/>
  <c r="E619" i="1" s="1"/>
  <c r="E618" i="1" s="1"/>
  <c r="F620" i="1"/>
  <c r="F619" i="1" s="1"/>
  <c r="F618" i="1" s="1"/>
  <c r="D619" i="1"/>
  <c r="D618" i="1" s="1"/>
  <c r="D620" i="1"/>
  <c r="E624" i="1"/>
  <c r="E623" i="1" s="1"/>
  <c r="E622" i="1" s="1"/>
  <c r="F624" i="1"/>
  <c r="F623" i="1" s="1"/>
  <c r="F622" i="1" s="1"/>
  <c r="D624" i="1"/>
  <c r="D623" i="1" s="1"/>
  <c r="D622" i="1" s="1"/>
  <c r="D613" i="1" l="1"/>
  <c r="D612" i="1" s="1"/>
  <c r="F613" i="1"/>
  <c r="F612" i="1" s="1"/>
  <c r="E613" i="1"/>
  <c r="E612" i="1" s="1"/>
  <c r="E568" i="1"/>
  <c r="E567" i="1" s="1"/>
  <c r="E566" i="1" s="1"/>
  <c r="F568" i="1"/>
  <c r="F567" i="1" s="1"/>
  <c r="F566" i="1" s="1"/>
  <c r="D568" i="1"/>
  <c r="D567" i="1" s="1"/>
  <c r="D566" i="1" s="1"/>
  <c r="D489" i="1"/>
  <c r="F478" i="1"/>
  <c r="F477" i="1" s="1"/>
  <c r="F476" i="1" s="1"/>
  <c r="E479" i="1"/>
  <c r="E478" i="1" s="1"/>
  <c r="E477" i="1" s="1"/>
  <c r="E476" i="1" s="1"/>
  <c r="F479" i="1"/>
  <c r="D479" i="1"/>
  <c r="D478" i="1" s="1"/>
  <c r="D477" i="1" s="1"/>
  <c r="D476" i="1" s="1"/>
  <c r="E302" i="1"/>
  <c r="F302" i="1"/>
  <c r="F301" i="1" s="1"/>
  <c r="E304" i="1"/>
  <c r="F304" i="1"/>
  <c r="D302" i="1"/>
  <c r="D304" i="1"/>
  <c r="D230" i="1"/>
  <c r="E195" i="1"/>
  <c r="E194" i="1" s="1"/>
  <c r="F195" i="1"/>
  <c r="F194" i="1" s="1"/>
  <c r="D195" i="1"/>
  <c r="D194" i="1" s="1"/>
  <c r="E140" i="1"/>
  <c r="E139" i="1" s="1"/>
  <c r="F140" i="1"/>
  <c r="F139" i="1" s="1"/>
  <c r="E141" i="1"/>
  <c r="F141" i="1"/>
  <c r="D140" i="1"/>
  <c r="D139" i="1" s="1"/>
  <c r="D141" i="1"/>
  <c r="E58" i="1"/>
  <c r="E57" i="1" s="1"/>
  <c r="E56" i="1" s="1"/>
  <c r="F58" i="1"/>
  <c r="F57" i="1" s="1"/>
  <c r="F56" i="1" s="1"/>
  <c r="D58" i="1"/>
  <c r="D57" i="1" s="1"/>
  <c r="D56" i="1" s="1"/>
  <c r="E54" i="1"/>
  <c r="E53" i="1" s="1"/>
  <c r="E52" i="1" s="1"/>
  <c r="F54" i="1"/>
  <c r="F53" i="1" s="1"/>
  <c r="F52" i="1" s="1"/>
  <c r="D54" i="1"/>
  <c r="D53" i="1" s="1"/>
  <c r="D301" i="1" l="1"/>
  <c r="D297" i="1" s="1"/>
  <c r="D296" i="1" s="1"/>
  <c r="D295" i="1" s="1"/>
  <c r="D285" i="1" s="1"/>
  <c r="E301" i="1"/>
  <c r="D52" i="1"/>
  <c r="E279" i="1"/>
  <c r="F279" i="1"/>
  <c r="D279" i="1"/>
  <c r="D278" i="1" s="1"/>
  <c r="E1068" i="1"/>
  <c r="E1067" i="1" s="1"/>
  <c r="F1068" i="1"/>
  <c r="F1067" i="1" s="1"/>
  <c r="D1068" i="1"/>
  <c r="D1067" i="1" s="1"/>
  <c r="E1071" i="1"/>
  <c r="F1071" i="1"/>
  <c r="D1071" i="1"/>
  <c r="E1073" i="1"/>
  <c r="F1073" i="1"/>
  <c r="D1073" i="1"/>
  <c r="E967" i="1"/>
  <c r="E966" i="1" s="1"/>
  <c r="E965" i="1" s="1"/>
  <c r="F967" i="1"/>
  <c r="F966" i="1" s="1"/>
  <c r="F965" i="1" s="1"/>
  <c r="D967" i="1"/>
  <c r="D966" i="1" s="1"/>
  <c r="D965" i="1" s="1"/>
  <c r="E960" i="1"/>
  <c r="E959" i="1" s="1"/>
  <c r="E958" i="1" s="1"/>
  <c r="E957" i="1" s="1"/>
  <c r="E956" i="1" s="1"/>
  <c r="E949" i="1" s="1"/>
  <c r="F960" i="1"/>
  <c r="F959" i="1" s="1"/>
  <c r="F958" i="1" s="1"/>
  <c r="F957" i="1" s="1"/>
  <c r="F956" i="1" s="1"/>
  <c r="F949" i="1" s="1"/>
  <c r="D960" i="1"/>
  <c r="D959" i="1" s="1"/>
  <c r="D958" i="1" s="1"/>
  <c r="D957" i="1" s="1"/>
  <c r="D956" i="1" s="1"/>
  <c r="D949" i="1" s="1"/>
  <c r="E834" i="1"/>
  <c r="E833" i="1" s="1"/>
  <c r="F834" i="1"/>
  <c r="F833" i="1" s="1"/>
  <c r="D834" i="1"/>
  <c r="D833" i="1" s="1"/>
  <c r="F587" i="1"/>
  <c r="F586" i="1" s="1"/>
  <c r="F585" i="1" s="1"/>
  <c r="E587" i="1"/>
  <c r="E586" i="1" s="1"/>
  <c r="E585" i="1" s="1"/>
  <c r="D587" i="1"/>
  <c r="D586" i="1" s="1"/>
  <c r="D585" i="1" s="1"/>
  <c r="E510" i="1"/>
  <c r="E509" i="1" s="1"/>
  <c r="F510" i="1"/>
  <c r="F509" i="1" s="1"/>
  <c r="D509" i="1"/>
  <c r="E357" i="1"/>
  <c r="E356" i="1" s="1"/>
  <c r="E355" i="1" s="1"/>
  <c r="F357" i="1"/>
  <c r="F356" i="1" s="1"/>
  <c r="F355" i="1" s="1"/>
  <c r="D357" i="1"/>
  <c r="D356" i="1" s="1"/>
  <c r="D355" i="1" s="1"/>
  <c r="E964" i="1" l="1"/>
  <c r="E963" i="1" s="1"/>
  <c r="F964" i="1"/>
  <c r="F963" i="1" s="1"/>
  <c r="D964" i="1"/>
  <c r="D963" i="1" s="1"/>
  <c r="F1070" i="1"/>
  <c r="F1066" i="1" s="1"/>
  <c r="D1070" i="1"/>
  <c r="D1066" i="1" s="1"/>
  <c r="E1070" i="1"/>
  <c r="E1066" i="1" s="1"/>
  <c r="E156" i="1"/>
  <c r="E155" i="1" s="1"/>
  <c r="F156" i="1"/>
  <c r="F155" i="1" s="1"/>
  <c r="D156" i="1"/>
  <c r="D155" i="1" s="1"/>
  <c r="E30" i="1"/>
  <c r="E29" i="1" s="1"/>
  <c r="E28" i="1" s="1"/>
  <c r="F30" i="1"/>
  <c r="F29" i="1" s="1"/>
  <c r="F28" i="1" s="1"/>
  <c r="D30" i="1"/>
  <c r="D29" i="1" s="1"/>
  <c r="D28" i="1" s="1"/>
  <c r="E99" i="1" l="1"/>
  <c r="E98" i="1" s="1"/>
  <c r="F99" i="1"/>
  <c r="F98" i="1" s="1"/>
  <c r="D99" i="1"/>
  <c r="D98" i="1" s="1"/>
  <c r="F122" i="1" l="1"/>
  <c r="E122" i="1"/>
  <c r="D122" i="1"/>
  <c r="E348" i="1" l="1"/>
  <c r="F348" i="1"/>
  <c r="D348" i="1"/>
  <c r="E908" i="1"/>
  <c r="E907" i="1" s="1"/>
  <c r="E906" i="1" s="1"/>
  <c r="F908" i="1"/>
  <c r="F907" i="1" s="1"/>
  <c r="F906" i="1" s="1"/>
  <c r="D908" i="1"/>
  <c r="D907" i="1" s="1"/>
  <c r="D906" i="1" s="1"/>
  <c r="E927" i="1"/>
  <c r="E926" i="1" s="1"/>
  <c r="E925" i="1" s="1"/>
  <c r="F927" i="1"/>
  <c r="F926" i="1" s="1"/>
  <c r="F925" i="1" s="1"/>
  <c r="D927" i="1"/>
  <c r="D926" i="1" s="1"/>
  <c r="D925" i="1" s="1"/>
  <c r="E920" i="1"/>
  <c r="E919" i="1" s="1"/>
  <c r="E918" i="1" s="1"/>
  <c r="F920" i="1"/>
  <c r="F919" i="1" s="1"/>
  <c r="F918" i="1" s="1"/>
  <c r="D920" i="1"/>
  <c r="D919" i="1" s="1"/>
  <c r="D918" i="1" s="1"/>
  <c r="E913" i="1"/>
  <c r="E912" i="1" s="1"/>
  <c r="E911" i="1" s="1"/>
  <c r="F913" i="1"/>
  <c r="F912" i="1" s="1"/>
  <c r="F911" i="1" s="1"/>
  <c r="D913" i="1"/>
  <c r="D912" i="1" s="1"/>
  <c r="D911" i="1" s="1"/>
  <c r="E635" i="1"/>
  <c r="E634" i="1" s="1"/>
  <c r="E633" i="1" s="1"/>
  <c r="F635" i="1"/>
  <c r="F634" i="1" s="1"/>
  <c r="F633" i="1" s="1"/>
  <c r="D635" i="1"/>
  <c r="D634" i="1" s="1"/>
  <c r="D633" i="1" s="1"/>
  <c r="E631" i="1"/>
  <c r="E630" i="1" s="1"/>
  <c r="E629" i="1" s="1"/>
  <c r="F631" i="1"/>
  <c r="F630" i="1" s="1"/>
  <c r="F629" i="1" s="1"/>
  <c r="D631" i="1"/>
  <c r="D630" i="1" s="1"/>
  <c r="D629" i="1" s="1"/>
  <c r="E351" i="1"/>
  <c r="F351" i="1"/>
  <c r="D351" i="1"/>
  <c r="E283" i="1"/>
  <c r="E282" i="1" s="1"/>
  <c r="F283" i="1"/>
  <c r="F282" i="1" s="1"/>
  <c r="D283" i="1"/>
  <c r="D282" i="1" s="1"/>
  <c r="E275" i="1"/>
  <c r="F275" i="1"/>
  <c r="D275" i="1"/>
  <c r="E270" i="1"/>
  <c r="E269" i="1" s="1"/>
  <c r="F270" i="1"/>
  <c r="F269" i="1" s="1"/>
  <c r="D270" i="1"/>
  <c r="D269" i="1" s="1"/>
  <c r="E244" i="1"/>
  <c r="E243" i="1" s="1"/>
  <c r="F244" i="1"/>
  <c r="F243" i="1" s="1"/>
  <c r="D244" i="1"/>
  <c r="D243" i="1" s="1"/>
  <c r="E241" i="1"/>
  <c r="F241" i="1"/>
  <c r="D241" i="1"/>
  <c r="E238" i="1"/>
  <c r="F238" i="1"/>
  <c r="D238" i="1"/>
  <c r="E235" i="1"/>
  <c r="F235" i="1"/>
  <c r="D235" i="1"/>
  <c r="D228" i="1"/>
  <c r="D227" i="1" s="1"/>
  <c r="D226" i="1" s="1"/>
  <c r="D225" i="1" s="1"/>
  <c r="E228" i="1"/>
  <c r="E227" i="1" s="1"/>
  <c r="E226" i="1" s="1"/>
  <c r="E225" i="1" s="1"/>
  <c r="F228" i="1"/>
  <c r="F227" i="1" s="1"/>
  <c r="F226" i="1" s="1"/>
  <c r="F225" i="1" s="1"/>
  <c r="E234" i="1" l="1"/>
  <c r="E233" i="1" s="1"/>
  <c r="F234" i="1"/>
  <c r="F233" i="1" s="1"/>
  <c r="D905" i="1"/>
  <c r="F905" i="1"/>
  <c r="E905" i="1"/>
  <c r="D234" i="1"/>
  <c r="D233" i="1" s="1"/>
  <c r="E180" i="1"/>
  <c r="E179" i="1" s="1"/>
  <c r="E178" i="1" s="1"/>
  <c r="F180" i="1"/>
  <c r="F179" i="1" s="1"/>
  <c r="F178" i="1" s="1"/>
  <c r="D180" i="1"/>
  <c r="D179" i="1" s="1"/>
  <c r="D178" i="1" s="1"/>
  <c r="E153" i="1"/>
  <c r="E152" i="1" s="1"/>
  <c r="E151" i="1" s="1"/>
  <c r="F153" i="1"/>
  <c r="F152" i="1" s="1"/>
  <c r="F151" i="1" s="1"/>
  <c r="D153" i="1"/>
  <c r="D152" i="1" s="1"/>
  <c r="D151" i="1" s="1"/>
  <c r="E92" i="1"/>
  <c r="E91" i="1" s="1"/>
  <c r="E90" i="1" s="1"/>
  <c r="F92" i="1"/>
  <c r="F91" i="1" s="1"/>
  <c r="F90" i="1" s="1"/>
  <c r="D92" i="1"/>
  <c r="D91" i="1" s="1"/>
  <c r="D90" i="1" s="1"/>
  <c r="E473" i="1" l="1"/>
  <c r="E472" i="1" s="1"/>
  <c r="E471" i="1" s="1"/>
  <c r="E470" i="1" s="1"/>
  <c r="F473" i="1"/>
  <c r="F472" i="1" s="1"/>
  <c r="F471" i="1" s="1"/>
  <c r="F470" i="1" s="1"/>
  <c r="D473" i="1"/>
  <c r="E129" i="1"/>
  <c r="E128" i="1" s="1"/>
  <c r="F129" i="1"/>
  <c r="F128" i="1" s="1"/>
  <c r="D129" i="1"/>
  <c r="D128" i="1" s="1"/>
  <c r="F110" i="1"/>
  <c r="E110" i="1"/>
  <c r="D110" i="1"/>
  <c r="E1077" i="1" l="1"/>
  <c r="E1076" i="1" s="1"/>
  <c r="E1075" i="1" s="1"/>
  <c r="F1077" i="1"/>
  <c r="F1076" i="1" s="1"/>
  <c r="F1075" i="1" s="1"/>
  <c r="D1077" i="1"/>
  <c r="D1076" i="1" s="1"/>
  <c r="D1075" i="1" s="1"/>
  <c r="E1061" i="1"/>
  <c r="F1061" i="1"/>
  <c r="F1060" i="1" s="1"/>
  <c r="D1061" i="1"/>
  <c r="D1060" i="1" s="1"/>
  <c r="E1064" i="1"/>
  <c r="E1063" i="1" s="1"/>
  <c r="F1064" i="1"/>
  <c r="F1063" i="1" s="1"/>
  <c r="D1064" i="1"/>
  <c r="D1063" i="1" s="1"/>
  <c r="E1052" i="1"/>
  <c r="E1051" i="1" s="1"/>
  <c r="F1052" i="1"/>
  <c r="F1051" i="1" s="1"/>
  <c r="D1052" i="1"/>
  <c r="D1051" i="1" s="1"/>
  <c r="E1047" i="1"/>
  <c r="E1046" i="1" s="1"/>
  <c r="F1047" i="1"/>
  <c r="F1046" i="1" s="1"/>
  <c r="D1047" i="1"/>
  <c r="D1046" i="1" s="1"/>
  <c r="E1035" i="1"/>
  <c r="E1034" i="1" s="1"/>
  <c r="E1033" i="1" s="1"/>
  <c r="E1032" i="1" s="1"/>
  <c r="F1035" i="1"/>
  <c r="F1034" i="1" s="1"/>
  <c r="F1033" i="1" s="1"/>
  <c r="F1032" i="1" s="1"/>
  <c r="D1035" i="1"/>
  <c r="D1034" i="1" s="1"/>
  <c r="D1033" i="1" s="1"/>
  <c r="D1032" i="1" s="1"/>
  <c r="E1030" i="1"/>
  <c r="E1029" i="1" s="1"/>
  <c r="F1030" i="1"/>
  <c r="F1029" i="1" s="1"/>
  <c r="D1030" i="1"/>
  <c r="D1029" i="1" s="1"/>
  <c r="E1026" i="1"/>
  <c r="E1025" i="1" s="1"/>
  <c r="F1026" i="1"/>
  <c r="F1025" i="1" s="1"/>
  <c r="D1026" i="1"/>
  <c r="D1025" i="1" s="1"/>
  <c r="E1020" i="1"/>
  <c r="E1019" i="1" s="1"/>
  <c r="F1020" i="1"/>
  <c r="F1019" i="1" s="1"/>
  <c r="D1020" i="1"/>
  <c r="D1019" i="1" s="1"/>
  <c r="E1017" i="1"/>
  <c r="E1016" i="1" s="1"/>
  <c r="E1015" i="1" s="1"/>
  <c r="F1017" i="1"/>
  <c r="F1016" i="1" s="1"/>
  <c r="F1015" i="1" s="1"/>
  <c r="D1017" i="1"/>
  <c r="D1016" i="1" s="1"/>
  <c r="D1015" i="1" s="1"/>
  <c r="E1010" i="1"/>
  <c r="E1009" i="1" s="1"/>
  <c r="E1008" i="1" s="1"/>
  <c r="F1010" i="1"/>
  <c r="F1009" i="1" s="1"/>
  <c r="F1008" i="1" s="1"/>
  <c r="D1010" i="1"/>
  <c r="D1009" i="1" s="1"/>
  <c r="D1008" i="1" s="1"/>
  <c r="F1006" i="1"/>
  <c r="F1005" i="1" s="1"/>
  <c r="F1004" i="1" s="1"/>
  <c r="E1006" i="1"/>
  <c r="E1005" i="1" s="1"/>
  <c r="E1004" i="1" s="1"/>
  <c r="D1006" i="1"/>
  <c r="D1005" i="1" s="1"/>
  <c r="D1004" i="1" s="1"/>
  <c r="E1002" i="1"/>
  <c r="E1001" i="1" s="1"/>
  <c r="E1000" i="1" s="1"/>
  <c r="F1002" i="1"/>
  <c r="F1001" i="1" s="1"/>
  <c r="F1000" i="1" s="1"/>
  <c r="D1002" i="1"/>
  <c r="D1001" i="1" s="1"/>
  <c r="D1000" i="1" s="1"/>
  <c r="E998" i="1"/>
  <c r="E997" i="1" s="1"/>
  <c r="E996" i="1" s="1"/>
  <c r="F998" i="1"/>
  <c r="F997" i="1" s="1"/>
  <c r="F996" i="1" s="1"/>
  <c r="D998" i="1"/>
  <c r="D997" i="1" s="1"/>
  <c r="D996" i="1" s="1"/>
  <c r="E994" i="1"/>
  <c r="E993" i="1" s="1"/>
  <c r="E992" i="1" s="1"/>
  <c r="F994" i="1"/>
  <c r="F993" i="1" s="1"/>
  <c r="F992" i="1" s="1"/>
  <c r="D994" i="1"/>
  <c r="D993" i="1" s="1"/>
  <c r="D992" i="1" s="1"/>
  <c r="E987" i="1"/>
  <c r="E986" i="1" s="1"/>
  <c r="E982" i="1" s="1"/>
  <c r="F987" i="1"/>
  <c r="F986" i="1" s="1"/>
  <c r="F982" i="1" s="1"/>
  <c r="D987" i="1"/>
  <c r="D986" i="1" s="1"/>
  <c r="D982" i="1" s="1"/>
  <c r="E980" i="1"/>
  <c r="E979" i="1" s="1"/>
  <c r="E975" i="1" s="1"/>
  <c r="F980" i="1"/>
  <c r="F979" i="1" s="1"/>
  <c r="F975" i="1" s="1"/>
  <c r="D980" i="1"/>
  <c r="D979" i="1" s="1"/>
  <c r="D975" i="1" s="1"/>
  <c r="E885" i="1"/>
  <c r="E884" i="1" s="1"/>
  <c r="E883" i="1" s="1"/>
  <c r="F885" i="1"/>
  <c r="F884" i="1" s="1"/>
  <c r="F883" i="1" s="1"/>
  <c r="D885" i="1"/>
  <c r="D884" i="1" s="1"/>
  <c r="D883" i="1" s="1"/>
  <c r="E947" i="1"/>
  <c r="E946" i="1" s="1"/>
  <c r="E945" i="1" s="1"/>
  <c r="F947" i="1"/>
  <c r="F946" i="1" s="1"/>
  <c r="F945" i="1" s="1"/>
  <c r="D947" i="1"/>
  <c r="D946" i="1" s="1"/>
  <c r="D945" i="1" s="1"/>
  <c r="E943" i="1"/>
  <c r="E942" i="1" s="1"/>
  <c r="E941" i="1" s="1"/>
  <c r="F943" i="1"/>
  <c r="F942" i="1" s="1"/>
  <c r="F941" i="1" s="1"/>
  <c r="D943" i="1"/>
  <c r="D942" i="1" s="1"/>
  <c r="D941" i="1" s="1"/>
  <c r="E936" i="1"/>
  <c r="E935" i="1" s="1"/>
  <c r="E934" i="1" s="1"/>
  <c r="F936" i="1"/>
  <c r="F935" i="1" s="1"/>
  <c r="F934" i="1" s="1"/>
  <c r="D936" i="1"/>
  <c r="D935" i="1" s="1"/>
  <c r="E932" i="1"/>
  <c r="E931" i="1" s="1"/>
  <c r="E930" i="1" s="1"/>
  <c r="F932" i="1"/>
  <c r="F931" i="1" s="1"/>
  <c r="D932" i="1"/>
  <c r="D931" i="1" s="1"/>
  <c r="E903" i="1"/>
  <c r="E902" i="1" s="1"/>
  <c r="E901" i="1" s="1"/>
  <c r="F903" i="1"/>
  <c r="F902" i="1" s="1"/>
  <c r="F901" i="1" s="1"/>
  <c r="D903" i="1"/>
  <c r="D902" i="1" s="1"/>
  <c r="D901" i="1" s="1"/>
  <c r="E899" i="1"/>
  <c r="E898" i="1" s="1"/>
  <c r="E897" i="1" s="1"/>
  <c r="F899" i="1"/>
  <c r="F898" i="1" s="1"/>
  <c r="F897" i="1" s="1"/>
  <c r="D899" i="1"/>
  <c r="D898" i="1" s="1"/>
  <c r="D897" i="1" s="1"/>
  <c r="F892" i="1"/>
  <c r="F891" i="1" s="1"/>
  <c r="F890" i="1" s="1"/>
  <c r="E892" i="1"/>
  <c r="E891" i="1" s="1"/>
  <c r="E890" i="1" s="1"/>
  <c r="D891" i="1"/>
  <c r="E878" i="1"/>
  <c r="E877" i="1" s="1"/>
  <c r="E876" i="1" s="1"/>
  <c r="E875" i="1" s="1"/>
  <c r="E874" i="1" s="1"/>
  <c r="E873" i="1" s="1"/>
  <c r="F878" i="1"/>
  <c r="F877" i="1" s="1"/>
  <c r="F876" i="1" s="1"/>
  <c r="F875" i="1" s="1"/>
  <c r="F874" i="1" s="1"/>
  <c r="F873" i="1" s="1"/>
  <c r="D878" i="1"/>
  <c r="D877" i="1" s="1"/>
  <c r="D876" i="1" s="1"/>
  <c r="D875" i="1" s="1"/>
  <c r="D874" i="1" s="1"/>
  <c r="D873" i="1" s="1"/>
  <c r="E871" i="1"/>
  <c r="E870" i="1" s="1"/>
  <c r="E869" i="1" s="1"/>
  <c r="E868" i="1" s="1"/>
  <c r="E867" i="1" s="1"/>
  <c r="F871" i="1"/>
  <c r="F870" i="1" s="1"/>
  <c r="F869" i="1" s="1"/>
  <c r="F868" i="1" s="1"/>
  <c r="F867" i="1" s="1"/>
  <c r="D871" i="1"/>
  <c r="D870" i="1" s="1"/>
  <c r="D869" i="1" s="1"/>
  <c r="D868" i="1" s="1"/>
  <c r="D867" i="1" s="1"/>
  <c r="E865" i="1"/>
  <c r="E864" i="1" s="1"/>
  <c r="E863" i="1" s="1"/>
  <c r="E862" i="1" s="1"/>
  <c r="F865" i="1"/>
  <c r="F864" i="1" s="1"/>
  <c r="D865" i="1"/>
  <c r="D864" i="1" s="1"/>
  <c r="D863" i="1" s="1"/>
  <c r="D862" i="1" s="1"/>
  <c r="E860" i="1"/>
  <c r="E859" i="1" s="1"/>
  <c r="E858" i="1" s="1"/>
  <c r="E857" i="1" s="1"/>
  <c r="F860" i="1"/>
  <c r="F859" i="1" s="1"/>
  <c r="F858" i="1" s="1"/>
  <c r="F857" i="1" s="1"/>
  <c r="D860" i="1"/>
  <c r="D859" i="1" s="1"/>
  <c r="E855" i="1"/>
  <c r="E854" i="1" s="1"/>
  <c r="E853" i="1" s="1"/>
  <c r="E852" i="1" s="1"/>
  <c r="F855" i="1"/>
  <c r="F854" i="1" s="1"/>
  <c r="F853" i="1" s="1"/>
  <c r="F852" i="1" s="1"/>
  <c r="D855" i="1"/>
  <c r="D854" i="1" s="1"/>
  <c r="D853" i="1" s="1"/>
  <c r="D852" i="1" s="1"/>
  <c r="E850" i="1"/>
  <c r="E849" i="1" s="1"/>
  <c r="E848" i="1" s="1"/>
  <c r="E847" i="1" s="1"/>
  <c r="F850" i="1"/>
  <c r="F849" i="1" s="1"/>
  <c r="F848" i="1" s="1"/>
  <c r="F847" i="1" s="1"/>
  <c r="D850" i="1"/>
  <c r="D849" i="1" s="1"/>
  <c r="D848" i="1" s="1"/>
  <c r="D847" i="1" s="1"/>
  <c r="E844" i="1"/>
  <c r="E843" i="1" s="1"/>
  <c r="E842" i="1" s="1"/>
  <c r="E841" i="1" s="1"/>
  <c r="E840" i="1" s="1"/>
  <c r="F844" i="1"/>
  <c r="F843" i="1" s="1"/>
  <c r="F842" i="1" s="1"/>
  <c r="F841" i="1" s="1"/>
  <c r="F840" i="1" s="1"/>
  <c r="D844" i="1"/>
  <c r="D843" i="1" s="1"/>
  <c r="D842" i="1" s="1"/>
  <c r="D841" i="1" s="1"/>
  <c r="D840" i="1" s="1"/>
  <c r="E837" i="1"/>
  <c r="E836" i="1" s="1"/>
  <c r="F837" i="1"/>
  <c r="F836" i="1" s="1"/>
  <c r="D837" i="1"/>
  <c r="D836" i="1" s="1"/>
  <c r="E827" i="1"/>
  <c r="E826" i="1" s="1"/>
  <c r="E825" i="1" s="1"/>
  <c r="E824" i="1" s="1"/>
  <c r="F827" i="1"/>
  <c r="F826" i="1" s="1"/>
  <c r="F825" i="1" s="1"/>
  <c r="F824" i="1" s="1"/>
  <c r="D827" i="1"/>
  <c r="D826" i="1" s="1"/>
  <c r="D825" i="1" s="1"/>
  <c r="D824" i="1" s="1"/>
  <c r="E822" i="1"/>
  <c r="E821" i="1" s="1"/>
  <c r="E820" i="1" s="1"/>
  <c r="E819" i="1" s="1"/>
  <c r="F822" i="1"/>
  <c r="F821" i="1" s="1"/>
  <c r="D822" i="1"/>
  <c r="D821" i="1" s="1"/>
  <c r="D820" i="1" s="1"/>
  <c r="D819" i="1" s="1"/>
  <c r="E816" i="1"/>
  <c r="E815" i="1" s="1"/>
  <c r="E814" i="1" s="1"/>
  <c r="E813" i="1" s="1"/>
  <c r="E812" i="1" s="1"/>
  <c r="F816" i="1"/>
  <c r="F815" i="1" s="1"/>
  <c r="F814" i="1" s="1"/>
  <c r="F813" i="1" s="1"/>
  <c r="F812" i="1" s="1"/>
  <c r="D816" i="1"/>
  <c r="D815" i="1" s="1"/>
  <c r="D814" i="1" s="1"/>
  <c r="D813" i="1" s="1"/>
  <c r="D812" i="1" s="1"/>
  <c r="E809" i="1"/>
  <c r="E808" i="1" s="1"/>
  <c r="E807" i="1" s="1"/>
  <c r="E806" i="1" s="1"/>
  <c r="F809" i="1"/>
  <c r="F808" i="1" s="1"/>
  <c r="F807" i="1" s="1"/>
  <c r="F806" i="1" s="1"/>
  <c r="D809" i="1"/>
  <c r="D808" i="1" s="1"/>
  <c r="D807" i="1" s="1"/>
  <c r="D806" i="1" s="1"/>
  <c r="E804" i="1"/>
  <c r="E803" i="1" s="1"/>
  <c r="E802" i="1" s="1"/>
  <c r="F804" i="1"/>
  <c r="F803" i="1" s="1"/>
  <c r="F802" i="1" s="1"/>
  <c r="D804" i="1"/>
  <c r="D803" i="1" s="1"/>
  <c r="D802" i="1" s="1"/>
  <c r="E800" i="1"/>
  <c r="E799" i="1" s="1"/>
  <c r="E798" i="1" s="1"/>
  <c r="F800" i="1"/>
  <c r="F799" i="1" s="1"/>
  <c r="D800" i="1"/>
  <c r="D799" i="1" s="1"/>
  <c r="D798" i="1" s="1"/>
  <c r="E794" i="1"/>
  <c r="E793" i="1" s="1"/>
  <c r="E792" i="1" s="1"/>
  <c r="E791" i="1" s="1"/>
  <c r="E790" i="1" s="1"/>
  <c r="F794" i="1"/>
  <c r="F793" i="1" s="1"/>
  <c r="F792" i="1" s="1"/>
  <c r="F791" i="1" s="1"/>
  <c r="F790" i="1" s="1"/>
  <c r="D794" i="1"/>
  <c r="D793" i="1" s="1"/>
  <c r="D792" i="1" s="1"/>
  <c r="D791" i="1" s="1"/>
  <c r="D790" i="1" s="1"/>
  <c r="F788" i="1"/>
  <c r="F787" i="1" s="1"/>
  <c r="F786" i="1" s="1"/>
  <c r="F785" i="1" s="1"/>
  <c r="F784" i="1" s="1"/>
  <c r="E788" i="1"/>
  <c r="E787" i="1" s="1"/>
  <c r="E786" i="1" s="1"/>
  <c r="E785" i="1" s="1"/>
  <c r="E784" i="1" s="1"/>
  <c r="D788" i="1"/>
  <c r="D787" i="1" s="1"/>
  <c r="D786" i="1" s="1"/>
  <c r="D785" i="1" s="1"/>
  <c r="D784" i="1" s="1"/>
  <c r="E782" i="1"/>
  <c r="E781" i="1" s="1"/>
  <c r="E780" i="1" s="1"/>
  <c r="E779" i="1" s="1"/>
  <c r="E778" i="1" s="1"/>
  <c r="F782" i="1"/>
  <c r="F781" i="1" s="1"/>
  <c r="F780" i="1" s="1"/>
  <c r="F779" i="1" s="1"/>
  <c r="F778" i="1" s="1"/>
  <c r="D782" i="1"/>
  <c r="D781" i="1" s="1"/>
  <c r="D780" i="1" s="1"/>
  <c r="D779" i="1" s="1"/>
  <c r="D778" i="1" s="1"/>
  <c r="E776" i="1"/>
  <c r="E775" i="1" s="1"/>
  <c r="E774" i="1" s="1"/>
  <c r="E773" i="1" s="1"/>
  <c r="F776" i="1"/>
  <c r="F775" i="1" s="1"/>
  <c r="F774" i="1" s="1"/>
  <c r="F773" i="1" s="1"/>
  <c r="D776" i="1"/>
  <c r="D775" i="1" s="1"/>
  <c r="D774" i="1" s="1"/>
  <c r="D773" i="1" s="1"/>
  <c r="E771" i="1"/>
  <c r="E770" i="1" s="1"/>
  <c r="F771" i="1"/>
  <c r="F770" i="1" s="1"/>
  <c r="D771" i="1"/>
  <c r="D770" i="1" s="1"/>
  <c r="F768" i="1"/>
  <c r="F767" i="1" s="1"/>
  <c r="E768" i="1"/>
  <c r="E767" i="1" s="1"/>
  <c r="D768" i="1"/>
  <c r="D767" i="1" s="1"/>
  <c r="D702" i="1"/>
  <c r="E761" i="1"/>
  <c r="E760" i="1" s="1"/>
  <c r="E759" i="1" s="1"/>
  <c r="E758" i="1" s="1"/>
  <c r="F761" i="1"/>
  <c r="F760" i="1" s="1"/>
  <c r="F759" i="1" s="1"/>
  <c r="F758" i="1" s="1"/>
  <c r="D761" i="1"/>
  <c r="D760" i="1" s="1"/>
  <c r="D759" i="1" s="1"/>
  <c r="D758" i="1" s="1"/>
  <c r="E755" i="1"/>
  <c r="E754" i="1" s="1"/>
  <c r="F755" i="1"/>
  <c r="F754" i="1" s="1"/>
  <c r="D755" i="1"/>
  <c r="D754" i="1" s="1"/>
  <c r="E751" i="1"/>
  <c r="E750" i="1" s="1"/>
  <c r="F751" i="1"/>
  <c r="F750" i="1" s="1"/>
  <c r="D751" i="1"/>
  <c r="D750" i="1" s="1"/>
  <c r="E745" i="1"/>
  <c r="F745" i="1"/>
  <c r="D745" i="1"/>
  <c r="E742" i="1"/>
  <c r="E741" i="1" s="1"/>
  <c r="F742" i="1"/>
  <c r="F741" i="1" s="1"/>
  <c r="D742" i="1"/>
  <c r="D741" i="1" s="1"/>
  <c r="E738" i="1"/>
  <c r="E737" i="1" s="1"/>
  <c r="F738" i="1"/>
  <c r="F737" i="1" s="1"/>
  <c r="D738" i="1"/>
  <c r="D737" i="1" s="1"/>
  <c r="E733" i="1"/>
  <c r="E732" i="1" s="1"/>
  <c r="F733" i="1"/>
  <c r="F732" i="1" s="1"/>
  <c r="D733" i="1"/>
  <c r="D732" i="1" s="1"/>
  <c r="E729" i="1"/>
  <c r="E728" i="1" s="1"/>
  <c r="E727" i="1" s="1"/>
  <c r="F729" i="1"/>
  <c r="F728" i="1" s="1"/>
  <c r="F727" i="1" s="1"/>
  <c r="D729" i="1"/>
  <c r="D728" i="1" s="1"/>
  <c r="D727" i="1" s="1"/>
  <c r="E724" i="1"/>
  <c r="E723" i="1" s="1"/>
  <c r="F724" i="1"/>
  <c r="F723" i="1" s="1"/>
  <c r="D724" i="1"/>
  <c r="D723" i="1" s="1"/>
  <c r="E720" i="1"/>
  <c r="E719" i="1" s="1"/>
  <c r="E718" i="1" s="1"/>
  <c r="F720" i="1"/>
  <c r="F719" i="1" s="1"/>
  <c r="F718" i="1" s="1"/>
  <c r="D720" i="1"/>
  <c r="D719" i="1" s="1"/>
  <c r="E712" i="1"/>
  <c r="F712" i="1"/>
  <c r="D712" i="1"/>
  <c r="E714" i="1"/>
  <c r="F714" i="1"/>
  <c r="D714" i="1"/>
  <c r="E716" i="1"/>
  <c r="F716" i="1"/>
  <c r="D716" i="1"/>
  <c r="E710" i="1"/>
  <c r="E709" i="1" s="1"/>
  <c r="E708" i="1" s="1"/>
  <c r="F710" i="1"/>
  <c r="F709" i="1" s="1"/>
  <c r="F708" i="1" s="1"/>
  <c r="E706" i="1"/>
  <c r="E705" i="1" s="1"/>
  <c r="F706" i="1"/>
  <c r="F705" i="1" s="1"/>
  <c r="F702" i="1" s="1"/>
  <c r="F701" i="1" s="1"/>
  <c r="D706" i="1"/>
  <c r="D705" i="1" s="1"/>
  <c r="D710" i="1"/>
  <c r="D709" i="1" s="1"/>
  <c r="D708" i="1" s="1"/>
  <c r="E697" i="1"/>
  <c r="E696" i="1" s="1"/>
  <c r="F697" i="1"/>
  <c r="F696" i="1" s="1"/>
  <c r="D697" i="1"/>
  <c r="D696" i="1" s="1"/>
  <c r="E688" i="1"/>
  <c r="E687" i="1" s="1"/>
  <c r="F688" i="1"/>
  <c r="F687" i="1" s="1"/>
  <c r="D688" i="1"/>
  <c r="D687" i="1" s="1"/>
  <c r="E683" i="1"/>
  <c r="E682" i="1" s="1"/>
  <c r="F683" i="1"/>
  <c r="F682" i="1" s="1"/>
  <c r="D683" i="1"/>
  <c r="D682" i="1" s="1"/>
  <c r="E677" i="1"/>
  <c r="E676" i="1" s="1"/>
  <c r="F677" i="1"/>
  <c r="F676" i="1" s="1"/>
  <c r="D677" i="1"/>
  <c r="D676" i="1" s="1"/>
  <c r="D675" i="1" s="1"/>
  <c r="F671" i="1"/>
  <c r="F670" i="1" s="1"/>
  <c r="F669" i="1" s="1"/>
  <c r="F668" i="1" s="1"/>
  <c r="E671" i="1"/>
  <c r="E670" i="1" s="1"/>
  <c r="E669" i="1" s="1"/>
  <c r="E668" i="1" s="1"/>
  <c r="D670" i="1"/>
  <c r="D669" i="1" s="1"/>
  <c r="D668" i="1" s="1"/>
  <c r="D1059" i="1" l="1"/>
  <c r="D731" i="1"/>
  <c r="F1059" i="1"/>
  <c r="F974" i="1"/>
  <c r="F973" i="1" s="1"/>
  <c r="F962" i="1" s="1"/>
  <c r="E832" i="1"/>
  <c r="E831" i="1" s="1"/>
  <c r="E830" i="1" s="1"/>
  <c r="F832" i="1"/>
  <c r="F831" i="1" s="1"/>
  <c r="F830" i="1" s="1"/>
  <c r="D832" i="1"/>
  <c r="D831" i="1" s="1"/>
  <c r="D830" i="1" s="1"/>
  <c r="D718" i="1"/>
  <c r="D701" i="1"/>
  <c r="D974" i="1"/>
  <c r="D973" i="1" s="1"/>
  <c r="D962" i="1" s="1"/>
  <c r="E1024" i="1"/>
  <c r="E991" i="1" s="1"/>
  <c r="E990" i="1" s="1"/>
  <c r="E989" i="1" s="1"/>
  <c r="F1044" i="1"/>
  <c r="E1044" i="1"/>
  <c r="D744" i="1"/>
  <c r="D681" i="1"/>
  <c r="F1024" i="1"/>
  <c r="F991" i="1" s="1"/>
  <c r="F990" i="1" s="1"/>
  <c r="F989" i="1" s="1"/>
  <c r="D1044" i="1"/>
  <c r="F744" i="1"/>
  <c r="E974" i="1"/>
  <c r="E973" i="1" s="1"/>
  <c r="E962" i="1" s="1"/>
  <c r="D695" i="1"/>
  <c r="D1024" i="1"/>
  <c r="E744" i="1"/>
  <c r="F681" i="1"/>
  <c r="E731" i="1"/>
  <c r="E681" i="1"/>
  <c r="D766" i="1"/>
  <c r="D765" i="1" s="1"/>
  <c r="D764" i="1" s="1"/>
  <c r="E1060" i="1"/>
  <c r="E1059" i="1" s="1"/>
  <c r="F731" i="1"/>
  <c r="F766" i="1"/>
  <c r="F765" i="1" s="1"/>
  <c r="F764" i="1" s="1"/>
  <c r="F882" i="1"/>
  <c r="E702" i="1"/>
  <c r="E701" i="1" s="1"/>
  <c r="E695" i="1" s="1"/>
  <c r="F798" i="1"/>
  <c r="F797" i="1"/>
  <c r="F796" i="1" s="1"/>
  <c r="F820" i="1"/>
  <c r="F819" i="1" s="1"/>
  <c r="F818" i="1"/>
  <c r="D797" i="1"/>
  <c r="D796" i="1" s="1"/>
  <c r="E818" i="1"/>
  <c r="E797" i="1"/>
  <c r="E796" i="1" s="1"/>
  <c r="E846" i="1"/>
  <c r="E839" i="1" s="1"/>
  <c r="E882" i="1"/>
  <c r="F695" i="1"/>
  <c r="E766" i="1"/>
  <c r="E765" i="1" s="1"/>
  <c r="E764" i="1" s="1"/>
  <c r="D818" i="1"/>
  <c r="F930" i="1"/>
  <c r="D930" i="1"/>
  <c r="F863" i="1"/>
  <c r="F862" i="1" s="1"/>
  <c r="F846" i="1"/>
  <c r="F839" i="1" s="1"/>
  <c r="D858" i="1"/>
  <c r="D857" i="1" s="1"/>
  <c r="D846" i="1"/>
  <c r="D839" i="1" s="1"/>
  <c r="E675" i="1"/>
  <c r="F675" i="1"/>
  <c r="E666" i="1"/>
  <c r="E665" i="1" s="1"/>
  <c r="F666" i="1"/>
  <c r="F665" i="1" s="1"/>
  <c r="D666" i="1"/>
  <c r="D665" i="1" s="1"/>
  <c r="E662" i="1"/>
  <c r="E661" i="1" s="1"/>
  <c r="F662" i="1"/>
  <c r="F661" i="1" s="1"/>
  <c r="D662" i="1"/>
  <c r="D661" i="1" s="1"/>
  <c r="E657" i="1"/>
  <c r="E656" i="1" s="1"/>
  <c r="E655" i="1" s="1"/>
  <c r="F657" i="1"/>
  <c r="F656" i="1" s="1"/>
  <c r="F655" i="1" s="1"/>
  <c r="D657" i="1"/>
  <c r="D656" i="1" s="1"/>
  <c r="D655" i="1" s="1"/>
  <c r="E652" i="1"/>
  <c r="E651" i="1" s="1"/>
  <c r="F652" i="1"/>
  <c r="F651" i="1" s="1"/>
  <c r="D652" i="1"/>
  <c r="D651" i="1" s="1"/>
  <c r="E649" i="1"/>
  <c r="F649" i="1"/>
  <c r="D649" i="1"/>
  <c r="E646" i="1"/>
  <c r="E645" i="1" s="1"/>
  <c r="F646" i="1"/>
  <c r="F645" i="1" s="1"/>
  <c r="E639" i="1"/>
  <c r="E638" i="1" s="1"/>
  <c r="E637" i="1" s="1"/>
  <c r="E628" i="1" s="1"/>
  <c r="E627" i="1" s="1"/>
  <c r="E626" i="1" s="1"/>
  <c r="F639" i="1"/>
  <c r="F638" i="1" s="1"/>
  <c r="F637" i="1" s="1"/>
  <c r="F628" i="1" s="1"/>
  <c r="F627" i="1" s="1"/>
  <c r="F626" i="1" s="1"/>
  <c r="D639" i="1"/>
  <c r="D638" i="1" s="1"/>
  <c r="E610" i="1"/>
  <c r="E609" i="1" s="1"/>
  <c r="E608" i="1" s="1"/>
  <c r="E607" i="1" s="1"/>
  <c r="E606" i="1" s="1"/>
  <c r="F610" i="1"/>
  <c r="F609" i="1" s="1"/>
  <c r="F608" i="1" s="1"/>
  <c r="F607" i="1" s="1"/>
  <c r="F606" i="1" s="1"/>
  <c r="D610" i="1"/>
  <c r="D609" i="1" s="1"/>
  <c r="D608" i="1" s="1"/>
  <c r="D607" i="1" s="1"/>
  <c r="D606" i="1" s="1"/>
  <c r="E604" i="1"/>
  <c r="E603" i="1" s="1"/>
  <c r="E602" i="1" s="1"/>
  <c r="E601" i="1" s="1"/>
  <c r="E600" i="1" s="1"/>
  <c r="F604" i="1"/>
  <c r="F603" i="1" s="1"/>
  <c r="F602" i="1" s="1"/>
  <c r="F601" i="1" s="1"/>
  <c r="F600" i="1" s="1"/>
  <c r="D604" i="1"/>
  <c r="D603" i="1" s="1"/>
  <c r="D602" i="1" s="1"/>
  <c r="D601" i="1" s="1"/>
  <c r="D600" i="1" s="1"/>
  <c r="E598" i="1"/>
  <c r="E597" i="1" s="1"/>
  <c r="E596" i="1" s="1"/>
  <c r="E595" i="1" s="1"/>
  <c r="E594" i="1" s="1"/>
  <c r="F598" i="1"/>
  <c r="F597" i="1" s="1"/>
  <c r="F596" i="1" s="1"/>
  <c r="F595" i="1" s="1"/>
  <c r="F594" i="1" s="1"/>
  <c r="D598" i="1"/>
  <c r="D597" i="1" s="1"/>
  <c r="D596" i="1" s="1"/>
  <c r="D595" i="1" s="1"/>
  <c r="D594" i="1" s="1"/>
  <c r="E592" i="1"/>
  <c r="E591" i="1" s="1"/>
  <c r="E590" i="1" s="1"/>
  <c r="E589" i="1" s="1"/>
  <c r="F592" i="1"/>
  <c r="F591" i="1" s="1"/>
  <c r="F590" i="1" s="1"/>
  <c r="F589" i="1" s="1"/>
  <c r="D592" i="1"/>
  <c r="D591" i="1" s="1"/>
  <c r="D590" i="1" s="1"/>
  <c r="D589" i="1" s="1"/>
  <c r="D583" i="1"/>
  <c r="D582" i="1" s="1"/>
  <c r="D581" i="1" s="1"/>
  <c r="D580" i="1" s="1"/>
  <c r="E583" i="1"/>
  <c r="E582" i="1" s="1"/>
  <c r="E581" i="1" s="1"/>
  <c r="F583" i="1"/>
  <c r="F582" i="1" s="1"/>
  <c r="F581" i="1" s="1"/>
  <c r="F580" i="1" s="1"/>
  <c r="D577" i="1"/>
  <c r="D576" i="1" s="1"/>
  <c r="D575" i="1" s="1"/>
  <c r="D574" i="1" s="1"/>
  <c r="E577" i="1"/>
  <c r="E576" i="1" s="1"/>
  <c r="E575" i="1" s="1"/>
  <c r="E574" i="1" s="1"/>
  <c r="F577" i="1"/>
  <c r="F576" i="1" s="1"/>
  <c r="F575" i="1" s="1"/>
  <c r="F574" i="1" s="1"/>
  <c r="E572" i="1"/>
  <c r="E571" i="1" s="1"/>
  <c r="E570" i="1" s="1"/>
  <c r="E565" i="1" s="1"/>
  <c r="F572" i="1"/>
  <c r="F571" i="1" s="1"/>
  <c r="F570" i="1" s="1"/>
  <c r="F565" i="1" s="1"/>
  <c r="D572" i="1"/>
  <c r="D571" i="1" s="1"/>
  <c r="D570" i="1" s="1"/>
  <c r="D565" i="1" s="1"/>
  <c r="E562" i="1"/>
  <c r="E561" i="1" s="1"/>
  <c r="E560" i="1" s="1"/>
  <c r="F562" i="1"/>
  <c r="F561" i="1" s="1"/>
  <c r="F560" i="1" s="1"/>
  <c r="D562" i="1"/>
  <c r="D561" i="1" s="1"/>
  <c r="D560" i="1" s="1"/>
  <c r="E558" i="1"/>
  <c r="E557" i="1" s="1"/>
  <c r="E556" i="1" s="1"/>
  <c r="F558" i="1"/>
  <c r="F557" i="1" s="1"/>
  <c r="F556" i="1" s="1"/>
  <c r="D558" i="1"/>
  <c r="D557" i="1" s="1"/>
  <c r="D556" i="1" s="1"/>
  <c r="E554" i="1"/>
  <c r="E553" i="1" s="1"/>
  <c r="E552" i="1" s="1"/>
  <c r="F554" i="1"/>
  <c r="F553" i="1" s="1"/>
  <c r="D554" i="1"/>
  <c r="D553" i="1" s="1"/>
  <c r="D552" i="1" s="1"/>
  <c r="E547" i="1"/>
  <c r="E546" i="1" s="1"/>
  <c r="E545" i="1" s="1"/>
  <c r="E544" i="1" s="1"/>
  <c r="E543" i="1" s="1"/>
  <c r="F547" i="1"/>
  <c r="F546" i="1" s="1"/>
  <c r="F545" i="1" s="1"/>
  <c r="F544" i="1" s="1"/>
  <c r="F543" i="1" s="1"/>
  <c r="D547" i="1"/>
  <c r="D546" i="1" s="1"/>
  <c r="D545" i="1" s="1"/>
  <c r="D544" i="1" s="1"/>
  <c r="D543" i="1" s="1"/>
  <c r="E537" i="1"/>
  <c r="E536" i="1" s="1"/>
  <c r="E535" i="1" s="1"/>
  <c r="F537" i="1"/>
  <c r="F536" i="1" s="1"/>
  <c r="F535" i="1" s="1"/>
  <c r="D537" i="1"/>
  <c r="D536" i="1" s="1"/>
  <c r="D535" i="1" s="1"/>
  <c r="E541" i="1"/>
  <c r="E540" i="1" s="1"/>
  <c r="E539" i="1" s="1"/>
  <c r="F541" i="1"/>
  <c r="F540" i="1" s="1"/>
  <c r="F539" i="1" s="1"/>
  <c r="D541" i="1"/>
  <c r="D540" i="1" s="1"/>
  <c r="D539" i="1" s="1"/>
  <c r="E528" i="1"/>
  <c r="F528" i="1"/>
  <c r="D528" i="1"/>
  <c r="E526" i="1"/>
  <c r="E525" i="1" s="1"/>
  <c r="F526" i="1"/>
  <c r="F525" i="1" s="1"/>
  <c r="D526" i="1"/>
  <c r="D525" i="1" s="1"/>
  <c r="E522" i="1"/>
  <c r="E521" i="1" s="1"/>
  <c r="F522" i="1"/>
  <c r="F521" i="1" s="1"/>
  <c r="D522" i="1"/>
  <c r="D521" i="1" s="1"/>
  <c r="D516" i="1"/>
  <c r="D515" i="1" s="1"/>
  <c r="D514" i="1" s="1"/>
  <c r="D513" i="1" s="1"/>
  <c r="D512" i="1" s="1"/>
  <c r="E516" i="1"/>
  <c r="E515" i="1" s="1"/>
  <c r="E514" i="1" s="1"/>
  <c r="E513" i="1" s="1"/>
  <c r="E512" i="1" s="1"/>
  <c r="F516" i="1"/>
  <c r="F515" i="1" s="1"/>
  <c r="F514" i="1" s="1"/>
  <c r="F513" i="1" s="1"/>
  <c r="F512" i="1" s="1"/>
  <c r="F507" i="1"/>
  <c r="F506" i="1" s="1"/>
  <c r="E507" i="1"/>
  <c r="E506" i="1" s="1"/>
  <c r="D507" i="1"/>
  <c r="D506" i="1" s="1"/>
  <c r="E501" i="1"/>
  <c r="E500" i="1" s="1"/>
  <c r="E499" i="1" s="1"/>
  <c r="E498" i="1" s="1"/>
  <c r="F501" i="1"/>
  <c r="F500" i="1" s="1"/>
  <c r="F499" i="1" s="1"/>
  <c r="F498" i="1" s="1"/>
  <c r="D501" i="1"/>
  <c r="D500" i="1" s="1"/>
  <c r="D499" i="1" s="1"/>
  <c r="D498" i="1" s="1"/>
  <c r="D492" i="1" s="1"/>
  <c r="E496" i="1"/>
  <c r="E495" i="1" s="1"/>
  <c r="E494" i="1" s="1"/>
  <c r="E493" i="1" s="1"/>
  <c r="F496" i="1"/>
  <c r="F495" i="1" s="1"/>
  <c r="F494" i="1" s="1"/>
  <c r="F493" i="1" s="1"/>
  <c r="D496" i="1"/>
  <c r="D495" i="1" s="1"/>
  <c r="D494" i="1" s="1"/>
  <c r="E489" i="1"/>
  <c r="E488" i="1" s="1"/>
  <c r="E487" i="1" s="1"/>
  <c r="E486" i="1" s="1"/>
  <c r="F489" i="1"/>
  <c r="F488" i="1" s="1"/>
  <c r="F487" i="1" s="1"/>
  <c r="F486" i="1" s="1"/>
  <c r="D488" i="1"/>
  <c r="D487" i="1" s="1"/>
  <c r="D486" i="1" s="1"/>
  <c r="E484" i="1"/>
  <c r="E483" i="1" s="1"/>
  <c r="E482" i="1" s="1"/>
  <c r="E481" i="1" s="1"/>
  <c r="F484" i="1"/>
  <c r="F483" i="1" s="1"/>
  <c r="F482" i="1" s="1"/>
  <c r="F481" i="1" s="1"/>
  <c r="D484" i="1"/>
  <c r="D483" i="1" s="1"/>
  <c r="D482" i="1" s="1"/>
  <c r="D481" i="1" s="1"/>
  <c r="D472" i="1"/>
  <c r="D471" i="1" s="1"/>
  <c r="D470" i="1" s="1"/>
  <c r="E467" i="1"/>
  <c r="E466" i="1" s="1"/>
  <c r="E465" i="1" s="1"/>
  <c r="F467" i="1"/>
  <c r="F466" i="1" s="1"/>
  <c r="F465" i="1" s="1"/>
  <c r="D467" i="1"/>
  <c r="D466" i="1" s="1"/>
  <c r="D465" i="1" s="1"/>
  <c r="E463" i="1"/>
  <c r="E462" i="1" s="1"/>
  <c r="F463" i="1"/>
  <c r="F462" i="1" s="1"/>
  <c r="D463" i="1"/>
  <c r="D462" i="1" s="1"/>
  <c r="E459" i="1"/>
  <c r="E458" i="1" s="1"/>
  <c r="F459" i="1"/>
  <c r="F458" i="1" s="1"/>
  <c r="D459" i="1"/>
  <c r="D458" i="1" s="1"/>
  <c r="E455" i="1"/>
  <c r="E454" i="1" s="1"/>
  <c r="F455" i="1"/>
  <c r="F454" i="1" s="1"/>
  <c r="D455" i="1"/>
  <c r="D454" i="1" s="1"/>
  <c r="E445" i="1"/>
  <c r="E444" i="1" s="1"/>
  <c r="E443" i="1" s="1"/>
  <c r="E442" i="1" s="1"/>
  <c r="F445" i="1"/>
  <c r="F444" i="1" s="1"/>
  <c r="F443" i="1" s="1"/>
  <c r="F442" i="1" s="1"/>
  <c r="D445" i="1"/>
  <c r="D444" i="1" s="1"/>
  <c r="D443" i="1" s="1"/>
  <c r="D442" i="1" s="1"/>
  <c r="E450" i="1"/>
  <c r="E449" i="1" s="1"/>
  <c r="E448" i="1" s="1"/>
  <c r="E447" i="1" s="1"/>
  <c r="F450" i="1"/>
  <c r="F449" i="1" s="1"/>
  <c r="F448" i="1" s="1"/>
  <c r="F447" i="1" s="1"/>
  <c r="D450" i="1"/>
  <c r="D449" i="1" s="1"/>
  <c r="D448" i="1" s="1"/>
  <c r="D447" i="1" s="1"/>
  <c r="E440" i="1"/>
  <c r="E439" i="1" s="1"/>
  <c r="E438" i="1" s="1"/>
  <c r="E437" i="1" s="1"/>
  <c r="F440" i="1"/>
  <c r="F439" i="1" s="1"/>
  <c r="F438" i="1" s="1"/>
  <c r="F437" i="1" s="1"/>
  <c r="D440" i="1"/>
  <c r="D439" i="1" s="1"/>
  <c r="D438" i="1" s="1"/>
  <c r="D437" i="1" s="1"/>
  <c r="F435" i="1"/>
  <c r="F434" i="1" s="1"/>
  <c r="F433" i="1" s="1"/>
  <c r="F432" i="1" s="1"/>
  <c r="E435" i="1"/>
  <c r="E434" i="1" s="1"/>
  <c r="E433" i="1" s="1"/>
  <c r="E432" i="1" s="1"/>
  <c r="D435" i="1"/>
  <c r="D434" i="1" s="1"/>
  <c r="D433" i="1" s="1"/>
  <c r="D432" i="1" s="1"/>
  <c r="F428" i="1"/>
  <c r="F427" i="1" s="1"/>
  <c r="F426" i="1" s="1"/>
  <c r="F425" i="1" s="1"/>
  <c r="F424" i="1" s="1"/>
  <c r="E428" i="1"/>
  <c r="E427" i="1" s="1"/>
  <c r="E426" i="1" s="1"/>
  <c r="E425" i="1" s="1"/>
  <c r="E424" i="1" s="1"/>
  <c r="D428" i="1"/>
  <c r="D427" i="1" s="1"/>
  <c r="D426" i="1" s="1"/>
  <c r="D425" i="1" s="1"/>
  <c r="D424" i="1" s="1"/>
  <c r="F422" i="1"/>
  <c r="F421" i="1" s="1"/>
  <c r="F420" i="1" s="1"/>
  <c r="F419" i="1" s="1"/>
  <c r="E422" i="1"/>
  <c r="E421" i="1" s="1"/>
  <c r="E420" i="1" s="1"/>
  <c r="E419" i="1" s="1"/>
  <c r="D422" i="1"/>
  <c r="D421" i="1" s="1"/>
  <c r="D420" i="1" s="1"/>
  <c r="D419" i="1" s="1"/>
  <c r="E417" i="1"/>
  <c r="E416" i="1" s="1"/>
  <c r="E415" i="1" s="1"/>
  <c r="E414" i="1" s="1"/>
  <c r="F417" i="1"/>
  <c r="F416" i="1" s="1"/>
  <c r="F415" i="1" s="1"/>
  <c r="F414" i="1" s="1"/>
  <c r="D417" i="1"/>
  <c r="D416" i="1" s="1"/>
  <c r="D415" i="1" s="1"/>
  <c r="D414" i="1" s="1"/>
  <c r="D411" i="1"/>
  <c r="D410" i="1" s="1"/>
  <c r="F411" i="1"/>
  <c r="F410" i="1" s="1"/>
  <c r="E411" i="1"/>
  <c r="E410" i="1" s="1"/>
  <c r="E408" i="1"/>
  <c r="E407" i="1" s="1"/>
  <c r="F408" i="1"/>
  <c r="F407" i="1" s="1"/>
  <c r="D408" i="1"/>
  <c r="D407" i="1" s="1"/>
  <c r="E393" i="1"/>
  <c r="E392" i="1" s="1"/>
  <c r="F393" i="1"/>
  <c r="F392" i="1" s="1"/>
  <c r="D393" i="1"/>
  <c r="D392" i="1" s="1"/>
  <c r="E399" i="1"/>
  <c r="E398" i="1" s="1"/>
  <c r="E397" i="1" s="1"/>
  <c r="F399" i="1"/>
  <c r="F398" i="1" s="1"/>
  <c r="F397" i="1" s="1"/>
  <c r="F396" i="1" s="1"/>
  <c r="D399" i="1"/>
  <c r="D398" i="1" s="1"/>
  <c r="D397" i="1" s="1"/>
  <c r="E403" i="1"/>
  <c r="E402" i="1" s="1"/>
  <c r="E401" i="1" s="1"/>
  <c r="D403" i="1"/>
  <c r="D402" i="1" s="1"/>
  <c r="D401" i="1" s="1"/>
  <c r="E387" i="1"/>
  <c r="F387" i="1"/>
  <c r="D387" i="1"/>
  <c r="E390" i="1"/>
  <c r="E389" i="1" s="1"/>
  <c r="F390" i="1"/>
  <c r="F389" i="1" s="1"/>
  <c r="D390" i="1"/>
  <c r="D389" i="1" s="1"/>
  <c r="E385" i="1"/>
  <c r="E384" i="1" s="1"/>
  <c r="E383" i="1" s="1"/>
  <c r="E382" i="1" s="1"/>
  <c r="F385" i="1"/>
  <c r="F384" i="1" s="1"/>
  <c r="F383" i="1" s="1"/>
  <c r="F382" i="1" s="1"/>
  <c r="D385" i="1"/>
  <c r="D384" i="1" s="1"/>
  <c r="D383" i="1" s="1"/>
  <c r="D382" i="1" s="1"/>
  <c r="E373" i="1"/>
  <c r="F373" i="1"/>
  <c r="D373" i="1"/>
  <c r="E378" i="1"/>
  <c r="E377" i="1" s="1"/>
  <c r="F378" i="1"/>
  <c r="F377" i="1" s="1"/>
  <c r="D378" i="1"/>
  <c r="D377" i="1" s="1"/>
  <c r="F368" i="1"/>
  <c r="F367" i="1" s="1"/>
  <c r="F366" i="1" s="1"/>
  <c r="F365" i="1" s="1"/>
  <c r="F364" i="1" s="1"/>
  <c r="E368" i="1"/>
  <c r="E367" i="1" s="1"/>
  <c r="E366" i="1" s="1"/>
  <c r="E365" i="1" s="1"/>
  <c r="E364" i="1" s="1"/>
  <c r="D368" i="1"/>
  <c r="D367" i="1" s="1"/>
  <c r="D366" i="1" s="1"/>
  <c r="D365" i="1" s="1"/>
  <c r="D364" i="1" s="1"/>
  <c r="F361" i="1"/>
  <c r="F360" i="1" s="1"/>
  <c r="F359" i="1" s="1"/>
  <c r="F354" i="1" s="1"/>
  <c r="E361" i="1"/>
  <c r="E360" i="1" s="1"/>
  <c r="E359" i="1" s="1"/>
  <c r="E354" i="1" s="1"/>
  <c r="D361" i="1"/>
  <c r="D360" i="1" s="1"/>
  <c r="D359" i="1" s="1"/>
  <c r="D354" i="1" s="1"/>
  <c r="E347" i="1"/>
  <c r="E346" i="1" s="1"/>
  <c r="E345" i="1" s="1"/>
  <c r="E344" i="1" s="1"/>
  <c r="D347" i="1"/>
  <c r="D346" i="1" s="1"/>
  <c r="D345" i="1" s="1"/>
  <c r="F340" i="1"/>
  <c r="F339" i="1" s="1"/>
  <c r="F338" i="1" s="1"/>
  <c r="F337" i="1" s="1"/>
  <c r="E340" i="1"/>
  <c r="F342" i="1"/>
  <c r="E342" i="1"/>
  <c r="E339" i="1" s="1"/>
  <c r="E338" i="1" s="1"/>
  <c r="E337" i="1" s="1"/>
  <c r="F334" i="1"/>
  <c r="F333" i="1" s="1"/>
  <c r="F332" i="1" s="1"/>
  <c r="E334" i="1"/>
  <c r="E333" i="1" s="1"/>
  <c r="E332" i="1" s="1"/>
  <c r="D334" i="1"/>
  <c r="D333" i="1" s="1"/>
  <c r="D332" i="1" s="1"/>
  <c r="D340" i="1"/>
  <c r="D342" i="1"/>
  <c r="D339" i="1" s="1"/>
  <c r="D338" i="1" s="1"/>
  <c r="D337" i="1" s="1"/>
  <c r="F330" i="1"/>
  <c r="F328" i="1"/>
  <c r="E328" i="1"/>
  <c r="E330" i="1"/>
  <c r="D328" i="1"/>
  <c r="D330" i="1"/>
  <c r="F321" i="1"/>
  <c r="F320" i="1" s="1"/>
  <c r="F319" i="1" s="1"/>
  <c r="F318" i="1" s="1"/>
  <c r="F317" i="1" s="1"/>
  <c r="E321" i="1"/>
  <c r="E320" i="1" s="1"/>
  <c r="E319" i="1" s="1"/>
  <c r="E318" i="1" s="1"/>
  <c r="E317" i="1" s="1"/>
  <c r="D321" i="1"/>
  <c r="D320" i="1" s="1"/>
  <c r="D319" i="1" s="1"/>
  <c r="D318" i="1" s="1"/>
  <c r="D317" i="1" s="1"/>
  <c r="F314" i="1"/>
  <c r="F313" i="1" s="1"/>
  <c r="F312" i="1" s="1"/>
  <c r="E314" i="1"/>
  <c r="E313" i="1" s="1"/>
  <c r="E312" i="1" s="1"/>
  <c r="D314" i="1"/>
  <c r="D313" i="1" s="1"/>
  <c r="D312" i="1" s="1"/>
  <c r="D299" i="1"/>
  <c r="D298" i="1" s="1"/>
  <c r="E299" i="1"/>
  <c r="E298" i="1" s="1"/>
  <c r="F299" i="1"/>
  <c r="F298" i="1" s="1"/>
  <c r="F308" i="1"/>
  <c r="F307" i="1" s="1"/>
  <c r="F306" i="1" s="1"/>
  <c r="E308" i="1"/>
  <c r="E307" i="1" s="1"/>
  <c r="E306" i="1" s="1"/>
  <c r="D308" i="1"/>
  <c r="D307" i="1" s="1"/>
  <c r="D306" i="1" s="1"/>
  <c r="F293" i="1"/>
  <c r="F292" i="1" s="1"/>
  <c r="E293" i="1"/>
  <c r="E292" i="1" s="1"/>
  <c r="D293" i="1"/>
  <c r="D292" i="1" s="1"/>
  <c r="D290" i="1"/>
  <c r="D289" i="1" s="1"/>
  <c r="E290" i="1"/>
  <c r="E289" i="1" s="1"/>
  <c r="F290" i="1"/>
  <c r="F289" i="1" s="1"/>
  <c r="E278" i="1"/>
  <c r="F278" i="1"/>
  <c r="E266" i="1"/>
  <c r="E265" i="1" s="1"/>
  <c r="E264" i="1" s="1"/>
  <c r="F266" i="1"/>
  <c r="F265" i="1" s="1"/>
  <c r="F264" i="1" s="1"/>
  <c r="D266" i="1"/>
  <c r="D265" i="1" s="1"/>
  <c r="D264" i="1" s="1"/>
  <c r="D274" i="1"/>
  <c r="E274" i="1"/>
  <c r="F274" i="1"/>
  <c r="F260" i="1"/>
  <c r="F259" i="1" s="1"/>
  <c r="E260" i="1"/>
  <c r="E259" i="1" s="1"/>
  <c r="D259" i="1"/>
  <c r="D248" i="1" s="1"/>
  <c r="F255" i="1"/>
  <c r="F254" i="1" s="1"/>
  <c r="E255" i="1"/>
  <c r="E254" i="1" s="1"/>
  <c r="D255" i="1"/>
  <c r="D254" i="1" s="1"/>
  <c r="E250" i="1"/>
  <c r="E249" i="1" s="1"/>
  <c r="D250" i="1"/>
  <c r="D249" i="1" s="1"/>
  <c r="F250" i="1"/>
  <c r="F249" i="1" s="1"/>
  <c r="D232" i="1"/>
  <c r="E232" i="1"/>
  <c r="F232" i="1"/>
  <c r="D223" i="1"/>
  <c r="D222" i="1" s="1"/>
  <c r="D221" i="1" s="1"/>
  <c r="E223" i="1"/>
  <c r="E222" i="1" s="1"/>
  <c r="E221" i="1" s="1"/>
  <c r="F223" i="1"/>
  <c r="F222" i="1" s="1"/>
  <c r="F221" i="1" s="1"/>
  <c r="D218" i="1"/>
  <c r="D217" i="1" s="1"/>
  <c r="D216" i="1" s="1"/>
  <c r="E218" i="1"/>
  <c r="E217" i="1" s="1"/>
  <c r="E216" i="1" s="1"/>
  <c r="F218" i="1"/>
  <c r="F217" i="1" s="1"/>
  <c r="F216" i="1" s="1"/>
  <c r="D213" i="1"/>
  <c r="D212" i="1" s="1"/>
  <c r="D211" i="1" s="1"/>
  <c r="E213" i="1"/>
  <c r="E212" i="1" s="1"/>
  <c r="E211" i="1" s="1"/>
  <c r="F213" i="1"/>
  <c r="F212" i="1" s="1"/>
  <c r="F211" i="1" s="1"/>
  <c r="F209" i="1"/>
  <c r="F208" i="1" s="1"/>
  <c r="F207" i="1" s="1"/>
  <c r="E209" i="1"/>
  <c r="E208" i="1" s="1"/>
  <c r="E207" i="1" s="1"/>
  <c r="D209" i="1"/>
  <c r="D208" i="1" s="1"/>
  <c r="D207" i="1" s="1"/>
  <c r="D205" i="1"/>
  <c r="D204" i="1" s="1"/>
  <c r="D203" i="1" s="1"/>
  <c r="E205" i="1"/>
  <c r="E204" i="1" s="1"/>
  <c r="E203" i="1" s="1"/>
  <c r="F205" i="1"/>
  <c r="F204" i="1" s="1"/>
  <c r="F203" i="1" s="1"/>
  <c r="D200" i="1"/>
  <c r="D199" i="1" s="1"/>
  <c r="D198" i="1" s="1"/>
  <c r="D197" i="1" s="1"/>
  <c r="E200" i="1"/>
  <c r="E199" i="1" s="1"/>
  <c r="E198" i="1" s="1"/>
  <c r="E197" i="1" s="1"/>
  <c r="F200" i="1"/>
  <c r="F199" i="1" s="1"/>
  <c r="F198" i="1" s="1"/>
  <c r="F197" i="1" s="1"/>
  <c r="F192" i="1"/>
  <c r="F191" i="1" s="1"/>
  <c r="E192" i="1"/>
  <c r="E191" i="1" s="1"/>
  <c r="D192" i="1"/>
  <c r="D191" i="1" s="1"/>
  <c r="D187" i="1"/>
  <c r="D186" i="1" s="1"/>
  <c r="E187" i="1"/>
  <c r="E186" i="1" s="1"/>
  <c r="F187" i="1"/>
  <c r="F186" i="1" s="1"/>
  <c r="F184" i="1"/>
  <c r="F183" i="1" s="1"/>
  <c r="E184" i="1"/>
  <c r="E183" i="1" s="1"/>
  <c r="D184" i="1"/>
  <c r="D183" i="1" s="1"/>
  <c r="D176" i="1"/>
  <c r="D175" i="1" s="1"/>
  <c r="E176" i="1"/>
  <c r="E175" i="1" s="1"/>
  <c r="F176" i="1"/>
  <c r="F175" i="1" s="1"/>
  <c r="D173" i="1"/>
  <c r="D172" i="1" s="1"/>
  <c r="E173" i="1"/>
  <c r="E172" i="1" s="1"/>
  <c r="F173" i="1"/>
  <c r="F172" i="1" s="1"/>
  <c r="F169" i="1"/>
  <c r="F168" i="1" s="1"/>
  <c r="F167" i="1" s="1"/>
  <c r="E169" i="1"/>
  <c r="E168" i="1" s="1"/>
  <c r="E167" i="1" s="1"/>
  <c r="D169" i="1"/>
  <c r="D168" i="1" s="1"/>
  <c r="D167" i="1" s="1"/>
  <c r="F165" i="1"/>
  <c r="F164" i="1" s="1"/>
  <c r="F163" i="1" s="1"/>
  <c r="E165" i="1"/>
  <c r="E164" i="1" s="1"/>
  <c r="E163" i="1" s="1"/>
  <c r="D165" i="1"/>
  <c r="D164" i="1" s="1"/>
  <c r="D163" i="1" s="1"/>
  <c r="F381" i="1" l="1"/>
  <c r="D469" i="1"/>
  <c r="F469" i="1"/>
  <c r="E469" i="1"/>
  <c r="F190" i="1"/>
  <c r="F189" i="1" s="1"/>
  <c r="E190" i="1"/>
  <c r="E189" i="1" s="1"/>
  <c r="D190" i="1"/>
  <c r="D189" i="1" s="1"/>
  <c r="E1082" i="1"/>
  <c r="E372" i="1"/>
  <c r="E371" i="1" s="1"/>
  <c r="E370" i="1" s="1"/>
  <c r="E363" i="1" s="1"/>
  <c r="F1082" i="1"/>
  <c r="E644" i="1"/>
  <c r="E643" i="1" s="1"/>
  <c r="F372" i="1"/>
  <c r="F371" i="1" s="1"/>
  <c r="F370" i="1" s="1"/>
  <c r="F363" i="1" s="1"/>
  <c r="D372" i="1"/>
  <c r="D371" i="1" s="1"/>
  <c r="D370" i="1" s="1"/>
  <c r="D363" i="1" s="1"/>
  <c r="D763" i="1"/>
  <c r="D1082" i="1"/>
  <c r="E248" i="1"/>
  <c r="D991" i="1"/>
  <c r="D990" i="1" s="1"/>
  <c r="D989" i="1" s="1"/>
  <c r="F811" i="1"/>
  <c r="E811" i="1"/>
  <c r="D811" i="1"/>
  <c r="E268" i="1"/>
  <c r="E580" i="1"/>
  <c r="E579" i="1" s="1"/>
  <c r="F505" i="1"/>
  <c r="F504" i="1" s="1"/>
  <c r="F503" i="1" s="1"/>
  <c r="D505" i="1"/>
  <c r="D504" i="1" s="1"/>
  <c r="D503" i="1" s="1"/>
  <c r="F268" i="1"/>
  <c r="E505" i="1"/>
  <c r="E504" i="1" s="1"/>
  <c r="E503" i="1" s="1"/>
  <c r="E327" i="1"/>
  <c r="E326" i="1" s="1"/>
  <c r="E325" i="1" s="1"/>
  <c r="E324" i="1" s="1"/>
  <c r="E323" i="1" s="1"/>
  <c r="D643" i="1"/>
  <c r="D674" i="1"/>
  <c r="D673" i="1" s="1"/>
  <c r="E492" i="1"/>
  <c r="F492" i="1"/>
  <c r="D311" i="1"/>
  <c r="D310" i="1" s="1"/>
  <c r="E311" i="1"/>
  <c r="E310" i="1" s="1"/>
  <c r="F311" i="1"/>
  <c r="F310" i="1" s="1"/>
  <c r="F763" i="1"/>
  <c r="D520" i="1"/>
  <c r="D519" i="1" s="1"/>
  <c r="D518" i="1" s="1"/>
  <c r="D880" i="1"/>
  <c r="E881" i="1"/>
  <c r="E880" i="1" s="1"/>
  <c r="E674" i="1"/>
  <c r="E673" i="1" s="1"/>
  <c r="F327" i="1"/>
  <c r="F326" i="1" s="1"/>
  <c r="F325" i="1" s="1"/>
  <c r="F324" i="1" s="1"/>
  <c r="E381" i="1"/>
  <c r="D660" i="1"/>
  <c r="D659" i="1" s="1"/>
  <c r="D327" i="1"/>
  <c r="D326" i="1" s="1"/>
  <c r="D325" i="1" s="1"/>
  <c r="D324" i="1" s="1"/>
  <c r="D381" i="1"/>
  <c r="F881" i="1"/>
  <c r="F880" i="1" s="1"/>
  <c r="F674" i="1"/>
  <c r="F673" i="1" s="1"/>
  <c r="F248" i="1"/>
  <c r="F644" i="1"/>
  <c r="F643" i="1" s="1"/>
  <c r="D453" i="1"/>
  <c r="D452" i="1" s="1"/>
  <c r="D431" i="1" s="1"/>
  <c r="F406" i="1"/>
  <c r="F405" i="1" s="1"/>
  <c r="F395" i="1" s="1"/>
  <c r="F520" i="1"/>
  <c r="F519" i="1" s="1"/>
  <c r="F518" i="1" s="1"/>
  <c r="F660" i="1"/>
  <c r="F659" i="1" s="1"/>
  <c r="E406" i="1"/>
  <c r="E405" i="1" s="1"/>
  <c r="F413" i="1"/>
  <c r="E453" i="1"/>
  <c r="E452" i="1" s="1"/>
  <c r="E431" i="1" s="1"/>
  <c r="D406" i="1"/>
  <c r="D405" i="1" s="1"/>
  <c r="E413" i="1"/>
  <c r="E520" i="1"/>
  <c r="E519" i="1" s="1"/>
  <c r="E518" i="1" s="1"/>
  <c r="E660" i="1"/>
  <c r="E659" i="1" s="1"/>
  <c r="F453" i="1"/>
  <c r="F452" i="1" s="1"/>
  <c r="F431" i="1" s="1"/>
  <c r="E763" i="1"/>
  <c r="D396" i="1"/>
  <c r="D637" i="1"/>
  <c r="D628" i="1" s="1"/>
  <c r="D413" i="1"/>
  <c r="F579" i="1"/>
  <c r="E534" i="1"/>
  <c r="E533" i="1" s="1"/>
  <c r="E532" i="1" s="1"/>
  <c r="D288" i="1"/>
  <c r="D287" i="1" s="1"/>
  <c r="D286" i="1" s="1"/>
  <c r="F564" i="1"/>
  <c r="F288" i="1"/>
  <c r="F287" i="1" s="1"/>
  <c r="F286" i="1" s="1"/>
  <c r="E564" i="1"/>
  <c r="D564" i="1"/>
  <c r="E288" i="1"/>
  <c r="E287" i="1" s="1"/>
  <c r="E286" i="1" s="1"/>
  <c r="E396" i="1"/>
  <c r="F552" i="1"/>
  <c r="F551" i="1"/>
  <c r="F534" i="1"/>
  <c r="F533" i="1" s="1"/>
  <c r="F532" i="1" s="1"/>
  <c r="D344" i="1"/>
  <c r="E551" i="1"/>
  <c r="D534" i="1"/>
  <c r="D533" i="1" s="1"/>
  <c r="D532" i="1" s="1"/>
  <c r="D268" i="1"/>
  <c r="D551" i="1"/>
  <c r="D579" i="1"/>
  <c r="F347" i="1"/>
  <c r="F346" i="1" s="1"/>
  <c r="F345" i="1" s="1"/>
  <c r="F344" i="1" s="1"/>
  <c r="F296" i="1"/>
  <c r="F295" i="1" s="1"/>
  <c r="E296" i="1"/>
  <c r="E295" i="1" s="1"/>
  <c r="F202" i="1"/>
  <c r="F215" i="1"/>
  <c r="E215" i="1"/>
  <c r="D215" i="1"/>
  <c r="E182" i="1"/>
  <c r="E202" i="1"/>
  <c r="D202" i="1"/>
  <c r="D182" i="1"/>
  <c r="D171" i="1"/>
  <c r="D220" i="1"/>
  <c r="F220" i="1"/>
  <c r="E220" i="1"/>
  <c r="F171" i="1"/>
  <c r="E171" i="1"/>
  <c r="F182" i="1"/>
  <c r="E160" i="1"/>
  <c r="E159" i="1" s="1"/>
  <c r="E158" i="1" s="1"/>
  <c r="F160" i="1"/>
  <c r="F159" i="1" s="1"/>
  <c r="F158" i="1" s="1"/>
  <c r="D160" i="1"/>
  <c r="D159" i="1" s="1"/>
  <c r="D158" i="1" s="1"/>
  <c r="E149" i="1"/>
  <c r="E148" i="1" s="1"/>
  <c r="E147" i="1" s="1"/>
  <c r="F149" i="1"/>
  <c r="F148" i="1" s="1"/>
  <c r="F147" i="1" s="1"/>
  <c r="D149" i="1"/>
  <c r="D148" i="1" s="1"/>
  <c r="D147" i="1" s="1"/>
  <c r="E145" i="1"/>
  <c r="E144" i="1" s="1"/>
  <c r="E143" i="1" s="1"/>
  <c r="F145" i="1"/>
  <c r="F144" i="1" s="1"/>
  <c r="F143" i="1" s="1"/>
  <c r="D145" i="1"/>
  <c r="D144" i="1" s="1"/>
  <c r="D143" i="1" s="1"/>
  <c r="E137" i="1"/>
  <c r="E136" i="1" s="1"/>
  <c r="F137" i="1"/>
  <c r="F136" i="1" s="1"/>
  <c r="D137" i="1"/>
  <c r="D136" i="1" s="1"/>
  <c r="E134" i="1"/>
  <c r="E133" i="1" s="1"/>
  <c r="F134" i="1"/>
  <c r="F133" i="1" s="1"/>
  <c r="D134" i="1"/>
  <c r="D133" i="1" s="1"/>
  <c r="E125" i="1"/>
  <c r="E124" i="1" s="1"/>
  <c r="E123" i="1" s="1"/>
  <c r="F125" i="1"/>
  <c r="F124" i="1" s="1"/>
  <c r="F123" i="1" s="1"/>
  <c r="D125" i="1"/>
  <c r="D124" i="1" s="1"/>
  <c r="D123" i="1" s="1"/>
  <c r="F549" i="1" l="1"/>
  <c r="E549" i="1"/>
  <c r="D550" i="1"/>
  <c r="D549" i="1"/>
  <c r="E247" i="1"/>
  <c r="E246" i="1" s="1"/>
  <c r="E642" i="1"/>
  <c r="E641" i="1" s="1"/>
  <c r="F247" i="1"/>
  <c r="F246" i="1" s="1"/>
  <c r="F642" i="1"/>
  <c r="F641" i="1" s="1"/>
  <c r="D642" i="1"/>
  <c r="D641" i="1" s="1"/>
  <c r="D395" i="1"/>
  <c r="D380" i="1" s="1"/>
  <c r="E395" i="1"/>
  <c r="E380" i="1" s="1"/>
  <c r="F380" i="1"/>
  <c r="D247" i="1"/>
  <c r="D246" i="1" s="1"/>
  <c r="E430" i="1"/>
  <c r="F132" i="1"/>
  <c r="E132" i="1"/>
  <c r="D132" i="1"/>
  <c r="F285" i="1"/>
  <c r="F430" i="1"/>
  <c r="D627" i="1"/>
  <c r="D626" i="1" s="1"/>
  <c r="E285" i="1"/>
  <c r="D323" i="1"/>
  <c r="E550" i="1"/>
  <c r="F550" i="1"/>
  <c r="F323" i="1"/>
  <c r="D430" i="1"/>
  <c r="F162" i="1"/>
  <c r="E162" i="1"/>
  <c r="D162" i="1"/>
  <c r="E121" i="1"/>
  <c r="E120" i="1" s="1"/>
  <c r="E119" i="1" s="1"/>
  <c r="F121" i="1"/>
  <c r="F120" i="1" s="1"/>
  <c r="F119" i="1" s="1"/>
  <c r="D121" i="1"/>
  <c r="D120" i="1" s="1"/>
  <c r="D119" i="1" s="1"/>
  <c r="E115" i="1"/>
  <c r="E114" i="1" s="1"/>
  <c r="E113" i="1" s="1"/>
  <c r="F115" i="1"/>
  <c r="F114" i="1" s="1"/>
  <c r="F113" i="1" s="1"/>
  <c r="D115" i="1"/>
  <c r="D114" i="1" s="1"/>
  <c r="D113" i="1" s="1"/>
  <c r="F109" i="1"/>
  <c r="F108" i="1" s="1"/>
  <c r="D109" i="1"/>
  <c r="D108" i="1" s="1"/>
  <c r="E109" i="1"/>
  <c r="E108" i="1" s="1"/>
  <c r="E106" i="1"/>
  <c r="E105" i="1" s="1"/>
  <c r="E104" i="1" s="1"/>
  <c r="F106" i="1"/>
  <c r="F105" i="1" s="1"/>
  <c r="F104" i="1" s="1"/>
  <c r="D106" i="1"/>
  <c r="D105" i="1" s="1"/>
  <c r="D104" i="1" s="1"/>
  <c r="E102" i="1"/>
  <c r="E101" i="1" s="1"/>
  <c r="E97" i="1" s="1"/>
  <c r="F102" i="1"/>
  <c r="F101" i="1" s="1"/>
  <c r="F97" i="1" s="1"/>
  <c r="D102" i="1"/>
  <c r="D101" i="1" s="1"/>
  <c r="D97" i="1" s="1"/>
  <c r="E88" i="1"/>
  <c r="E87" i="1" s="1"/>
  <c r="E86" i="1" s="1"/>
  <c r="E85" i="1" s="1"/>
  <c r="F88" i="1"/>
  <c r="F87" i="1" s="1"/>
  <c r="F86" i="1" s="1"/>
  <c r="F85" i="1" s="1"/>
  <c r="D88" i="1"/>
  <c r="D87" i="1" s="1"/>
  <c r="D86" i="1" s="1"/>
  <c r="D85" i="1" s="1"/>
  <c r="E83" i="1"/>
  <c r="E82" i="1" s="1"/>
  <c r="E81" i="1" s="1"/>
  <c r="F83" i="1"/>
  <c r="F82" i="1" s="1"/>
  <c r="F81" i="1" s="1"/>
  <c r="D83" i="1"/>
  <c r="D82" i="1" s="1"/>
  <c r="D81" i="1" s="1"/>
  <c r="E77" i="1"/>
  <c r="E76" i="1" s="1"/>
  <c r="E75" i="1" s="1"/>
  <c r="E74" i="1" s="1"/>
  <c r="F77" i="1"/>
  <c r="F76" i="1" s="1"/>
  <c r="F75" i="1" s="1"/>
  <c r="F74" i="1" s="1"/>
  <c r="D77" i="1"/>
  <c r="D76" i="1" s="1"/>
  <c r="D75" i="1" s="1"/>
  <c r="D74" i="1" s="1"/>
  <c r="E72" i="1"/>
  <c r="E71" i="1" s="1"/>
  <c r="E70" i="1" s="1"/>
  <c r="E69" i="1" s="1"/>
  <c r="F72" i="1"/>
  <c r="F71" i="1" s="1"/>
  <c r="F70" i="1" s="1"/>
  <c r="F69" i="1" s="1"/>
  <c r="D72" i="1"/>
  <c r="D71" i="1" s="1"/>
  <c r="D70" i="1" s="1"/>
  <c r="D69" i="1" s="1"/>
  <c r="E67" i="1"/>
  <c r="E66" i="1" s="1"/>
  <c r="E65" i="1" s="1"/>
  <c r="F67" i="1"/>
  <c r="F66" i="1" s="1"/>
  <c r="F65" i="1" s="1"/>
  <c r="D67" i="1"/>
  <c r="D66" i="1" s="1"/>
  <c r="D65" i="1" s="1"/>
  <c r="E63" i="1"/>
  <c r="E62" i="1" s="1"/>
  <c r="E61" i="1" s="1"/>
  <c r="F63" i="1"/>
  <c r="F62" i="1" s="1"/>
  <c r="F61" i="1" s="1"/>
  <c r="D63" i="1"/>
  <c r="D62" i="1" s="1"/>
  <c r="D61" i="1" s="1"/>
  <c r="E48" i="1"/>
  <c r="E47" i="1" s="1"/>
  <c r="E46" i="1" s="1"/>
  <c r="F48" i="1"/>
  <c r="F47" i="1" s="1"/>
  <c r="F46" i="1" s="1"/>
  <c r="D49" i="1"/>
  <c r="D48" i="1" s="1"/>
  <c r="D47" i="1" s="1"/>
  <c r="D46" i="1" s="1"/>
  <c r="E44" i="1"/>
  <c r="E43" i="1" s="1"/>
  <c r="E42" i="1" s="1"/>
  <c r="F44" i="1"/>
  <c r="F43" i="1" s="1"/>
  <c r="F42" i="1" s="1"/>
  <c r="D44" i="1"/>
  <c r="D43" i="1" s="1"/>
  <c r="D42" i="1" s="1"/>
  <c r="E40" i="1"/>
  <c r="E39" i="1" s="1"/>
  <c r="E38" i="1" s="1"/>
  <c r="F40" i="1"/>
  <c r="F39" i="1" s="1"/>
  <c r="F38" i="1" s="1"/>
  <c r="D40" i="1"/>
  <c r="D39" i="1" s="1"/>
  <c r="D38" i="1" s="1"/>
  <c r="E36" i="1"/>
  <c r="E35" i="1" s="1"/>
  <c r="E34" i="1" s="1"/>
  <c r="F36" i="1"/>
  <c r="F35" i="1" s="1"/>
  <c r="F34" i="1" s="1"/>
  <c r="D36" i="1"/>
  <c r="D35" i="1" s="1"/>
  <c r="D34" i="1" s="1"/>
  <c r="E25" i="1"/>
  <c r="E24" i="1" s="1"/>
  <c r="E23" i="1" s="1"/>
  <c r="E22" i="1" s="1"/>
  <c r="E21" i="1" s="1"/>
  <c r="F25" i="1"/>
  <c r="F24" i="1" s="1"/>
  <c r="F23" i="1" s="1"/>
  <c r="F22" i="1" s="1"/>
  <c r="F21" i="1" s="1"/>
  <c r="D25" i="1"/>
  <c r="D24" i="1" s="1"/>
  <c r="D23" i="1" s="1"/>
  <c r="D22" i="1" s="1"/>
  <c r="D21" i="1" s="1"/>
  <c r="E19" i="1"/>
  <c r="E18" i="1" s="1"/>
  <c r="E17" i="1" s="1"/>
  <c r="E16" i="1" s="1"/>
  <c r="E15" i="1" s="1"/>
  <c r="F19" i="1"/>
  <c r="F18" i="1" s="1"/>
  <c r="F17" i="1" s="1"/>
  <c r="F16" i="1" s="1"/>
  <c r="F15" i="1" s="1"/>
  <c r="D19" i="1"/>
  <c r="D18" i="1" s="1"/>
  <c r="D17" i="1" s="1"/>
  <c r="D16" i="1" s="1"/>
  <c r="D15" i="1" s="1"/>
  <c r="F96" i="1" l="1"/>
  <c r="E96" i="1"/>
  <c r="D96" i="1"/>
  <c r="D95" i="1" s="1"/>
  <c r="D94" i="1" s="1"/>
  <c r="D33" i="1"/>
  <c r="D32" i="1" s="1"/>
  <c r="F33" i="1"/>
  <c r="E33" i="1"/>
  <c r="E60" i="1"/>
  <c r="E51" i="1" s="1"/>
  <c r="F60" i="1"/>
  <c r="F51" i="1" s="1"/>
  <c r="E80" i="1"/>
  <c r="E79" i="1" s="1"/>
  <c r="D60" i="1"/>
  <c r="D51" i="1" s="1"/>
  <c r="F32" i="1"/>
  <c r="D80" i="1"/>
  <c r="D79" i="1" s="1"/>
  <c r="E32" i="1"/>
  <c r="F80" i="1"/>
  <c r="F79" i="1" s="1"/>
  <c r="F95" i="1"/>
  <c r="F94" i="1" s="1"/>
  <c r="D14" i="1" l="1"/>
  <c r="E14" i="1"/>
  <c r="F14" i="1"/>
  <c r="F1043" i="1"/>
  <c r="F1083" i="1" s="1"/>
  <c r="D1043" i="1"/>
  <c r="D1083" i="1" s="1"/>
  <c r="E95" i="1"/>
  <c r="E94" i="1" s="1"/>
  <c r="E1043" i="1" l="1"/>
  <c r="E1083" i="1" s="1"/>
</calcChain>
</file>

<file path=xl/sharedStrings.xml><?xml version="1.0" encoding="utf-8"?>
<sst xmlns="http://schemas.openxmlformats.org/spreadsheetml/2006/main" count="2688" uniqueCount="776">
  <si>
    <t>Бюджетные инвестиции</t>
  </si>
  <si>
    <t>10302S4080</t>
  </si>
  <si>
    <t>410</t>
  </si>
  <si>
    <t>Бюджетные инвестиции в объекты капитального строительства государственной (муниципальной) собственности</t>
  </si>
  <si>
    <t>414</t>
  </si>
  <si>
    <t>Основное мероприятие "Мониторинг разработки и утверждения схем водоснабжения и водоотведения, теплоснабжения, а также программ комплексного развития систем коммунальной инфраструктуры муниципальных образований"</t>
  </si>
  <si>
    <t>1030500000</t>
  </si>
  <si>
    <t>Организация в границах муниципального образования электро-, тепло-, газо- и водоснабжения населения, водоотведения, снабжения населения топливом</t>
  </si>
  <si>
    <t>1030500190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</si>
  <si>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</si>
  <si>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</si>
  <si>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</si>
  <si>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</si>
  <si>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Прочая закупка товаров, работ и услуг</t>
  </si>
  <si>
    <t>244</t>
  </si>
  <si>
    <t>Подпрограмма "Энергосбережение и повышение энергетической эффективности"</t>
  </si>
  <si>
    <t>1050000000</t>
  </si>
  <si>
    <t>Основное мероприятие "Организация учета энергоресурсов в жилищном фонде Московской области"</t>
  </si>
  <si>
    <t>1050200000</t>
  </si>
  <si>
    <t>Выполнение работ по установке автоматизированных систем контроля за газовой безопасностью в жилых помещениях (квартирах) многоквартирных домов</t>
  </si>
  <si>
    <t>1050201500</t>
  </si>
  <si>
    <t>Подпрограмма "Развитие газификации, топливозаправочного комплекса и электроэнергетики"</t>
  </si>
  <si>
    <t>1060000000</t>
  </si>
  <si>
    <t>Основное мероприятие "Строительство и содержание газопроводов в населенных пунктах"</t>
  </si>
  <si>
    <t>1060100000</t>
  </si>
  <si>
    <t>1060100190</t>
  </si>
  <si>
    <t>Обеспечивающая подпрограмма</t>
  </si>
  <si>
    <t>1070000000</t>
  </si>
  <si>
    <t>Основное мероприятие "Создание условий для реализации полномочий органов местного самоуправления"</t>
  </si>
  <si>
    <t>1070100000</t>
  </si>
  <si>
    <t>1070100190</t>
  </si>
  <si>
    <t>Муниципальная программа "Предпринимательство"</t>
  </si>
  <si>
    <t>1100000000</t>
  </si>
  <si>
    <t>Подпрограмма "Развитие малого и среднего предпринимательства"</t>
  </si>
  <si>
    <t>1130000000</t>
  </si>
  <si>
    <t>Основное мероприятие "Реализация механизмов муниципальной поддержки субъектов малого и среднего предпринимательства"</t>
  </si>
  <si>
    <t>1130200000</t>
  </si>
  <si>
    <t>Содействие развитию малого и среднего предпринимательства (Частичная компенсация затрат субъектам малого и среднего предпринимательства, осуществляющим деятельность в сфере социального предпринимательства)</t>
  </si>
  <si>
    <t>1130200753</t>
  </si>
  <si>
    <t>Иные бюджетные ассигнования</t>
  </si>
  <si>
    <t>800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</si>
  <si>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</si>
  <si>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810</t>
  </si>
  <si>
    <t>Субсидии на возмещение недополученных доходов и (или) возмещение фактически понесенных затрат в связи с производством (реализацией) товаров, выполнением работ, оказанием услуг</t>
  </si>
  <si>
    <t>811</t>
  </si>
  <si>
    <t>Муниципальная программа "Управление имуществом и муниципальными финансами"</t>
  </si>
  <si>
    <t>1200000000</t>
  </si>
  <si>
    <t>Подпрограмма "Эффективное управление имущественным комплексом"</t>
  </si>
  <si>
    <t>1210000000</t>
  </si>
  <si>
    <t>Наименования</t>
  </si>
  <si>
    <t>Сумма (тыс. руб.)</t>
  </si>
  <si>
    <t>Основное мероприятие "Управление имуществом, находящимся в муниципальной собственности, и выполнение кадастровых работ"</t>
  </si>
  <si>
    <t>1210200000</t>
  </si>
  <si>
    <t xml:space="preserve"> 2026 год</t>
  </si>
  <si>
    <t>2027 год</t>
  </si>
  <si>
    <t xml:space="preserve"> 2028 год</t>
  </si>
  <si>
    <t>Владение, пользование и распоряжение имуществом, находящимся в муниципальной собственности муниципального образования</t>
  </si>
  <si>
    <t>1210200170</t>
  </si>
  <si>
    <t>Муниципальная программа "Культура и туризм"</t>
  </si>
  <si>
    <t>0200000000</t>
  </si>
  <si>
    <t>Подпрограмма "Сохранение, использование, популяризация и государственная охрана объектов культурного наследия (памятников истории и культуры) народов Российской Федерации"</t>
  </si>
  <si>
    <t>0210000000</t>
  </si>
  <si>
    <t>Основное мероприятие "Сохранение, использование и популяризация объектов культурного наследия, находящихся в собственности муниципального образования"</t>
  </si>
  <si>
    <t>0210200000</t>
  </si>
  <si>
    <t>Закупка энергетических ресурсов</t>
  </si>
  <si>
    <t>247</t>
  </si>
  <si>
    <t>Сохранение объектов культурного наследия (памятников истории и культуры), находящихся в собственности муниципальных образований</t>
  </si>
  <si>
    <t>02102S0040</t>
  </si>
  <si>
    <t>Социальное обеспечение и иные выплаты населению</t>
  </si>
  <si>
    <t>300</t>
  </si>
  <si>
    <t>Предоставление субсидий бюджетным, автономным учреждениям и иным некоммерческим организациям</t>
  </si>
  <si>
    <t>600</t>
  </si>
  <si>
    <t>Иные выплаты населению</t>
  </si>
  <si>
    <t>360</t>
  </si>
  <si>
    <t>Субсидии бюджетным учреждениям</t>
  </si>
  <si>
    <t>610</t>
  </si>
  <si>
    <t>Субсидии бюджетным учреждениям на иные цели</t>
  </si>
  <si>
    <t>612</t>
  </si>
  <si>
    <t>Уплата налогов, сборов и иных платежей</t>
  </si>
  <si>
    <t>850</t>
  </si>
  <si>
    <t>Подпрограмма "Развитие музейного дела"</t>
  </si>
  <si>
    <t>0220000000</t>
  </si>
  <si>
    <t>Уплата прочих налогов, сборов</t>
  </si>
  <si>
    <t>852</t>
  </si>
  <si>
    <t>Основное мероприятие "Обеспечение выполнения функций муниципальных музеев"</t>
  </si>
  <si>
    <t>0220100000</t>
  </si>
  <si>
    <t>Уплата иных платежей</t>
  </si>
  <si>
    <t>853</t>
  </si>
  <si>
    <t>Расходы на обеспечение деятельности (оказание услуг) муниципальных учреждений - музеи, галереи</t>
  </si>
  <si>
    <t>0220106130</t>
  </si>
  <si>
    <t>Взносы на капитальный ремонт общего имущества многоквартирных домов</t>
  </si>
  <si>
    <t>1210200180</t>
  </si>
  <si>
    <t>Субсидии автономным учреждениям</t>
  </si>
  <si>
    <t>620</t>
  </si>
  <si>
    <t>Субсидии автономным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</si>
  <si>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621</t>
  </si>
  <si>
    <t>Субсидии автономным учреждениям на иные цели</t>
  </si>
  <si>
    <t>622</t>
  </si>
  <si>
    <t>Основное мероприятие "Создание условий для реализации государственных полномочий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помещений"</t>
  </si>
  <si>
    <t>1210300000</t>
  </si>
  <si>
    <t>Подпрограмма "Развитие библиотечного дела"</t>
  </si>
  <si>
    <t>0230000000</t>
  </si>
  <si>
    <t>Единая субвенция на осуществление государственных полномочий Московской области в области земельных отношений, определения соответствия объектов жилищного строительства, присвоения адресов и согласования перепланировки помещений</t>
  </si>
  <si>
    <t>1210365900</t>
  </si>
  <si>
    <t>Основное мероприятие "Организация библиотечного обслуживания населения муниципальными библиотеками Московской области"</t>
  </si>
  <si>
    <t>0230100000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</si>
  <si>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</si>
  <si>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</si>
  <si>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0230100450</t>
  </si>
  <si>
    <t>Расходы на выплаты персоналу государственных (муниципальных) органов</t>
  </si>
  <si>
    <t>120</t>
  </si>
  <si>
    <t>Фонд оплаты труда государственных (муниципальных) органов</t>
  </si>
  <si>
    <t>121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</si>
  <si>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</si>
  <si>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>129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</si>
  <si>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</si>
  <si>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>611</t>
  </si>
  <si>
    <t>Расходы на обеспечение деятельности (оказание услуг) муниципальных учреждений - библиотеки</t>
  </si>
  <si>
    <t>0230106100</t>
  </si>
  <si>
    <t>Подпрограмма "Управление муниципальным долгом"</t>
  </si>
  <si>
    <t>1230000000</t>
  </si>
  <si>
    <t>Основное мероприятие "Реализация мероприятий в рамках управления муниципальным долгом"</t>
  </si>
  <si>
    <t>1230100000</t>
  </si>
  <si>
    <t>Государственная поддержка отрасли культуры (модернизация библиотек в части комплектования книжных фондов муниципальных общедоступных библиотек)</t>
  </si>
  <si>
    <t>02301L5198</t>
  </si>
  <si>
    <t>Обслуживание муниципального долга</t>
  </si>
  <si>
    <t>1230100800</t>
  </si>
  <si>
    <t>Обслуживание государственного (муниципального) долга</t>
  </si>
  <si>
    <t>700</t>
  </si>
  <si>
    <t>730</t>
  </si>
  <si>
    <t>1250000000</t>
  </si>
  <si>
    <t>1250100000</t>
  </si>
  <si>
    <t>Функционирование высшего должностного лица</t>
  </si>
  <si>
    <t>1250100110</t>
  </si>
  <si>
    <t>Основное мероприятие "Модернизация (развитие) материально-технической базы, проведение текущего ремонта муниципальных библиотек Московской области"</t>
  </si>
  <si>
    <t>0230200000</t>
  </si>
  <si>
    <t>Проведение текущего ремонта муниципальных библиотек</t>
  </si>
  <si>
    <t>0230202220</t>
  </si>
  <si>
    <t>Иные выплаты персоналу государственных (муниципальных) органов, за исключением фонда оплаты труда</t>
  </si>
  <si>
    <t>122</t>
  </si>
  <si>
    <t>Обеспечение деятельности администрации</t>
  </si>
  <si>
    <t>1250100120</t>
  </si>
  <si>
    <t>Подпрограмма "Развитие профессионального искусства, гастрольно-концертной и культурно-досуговой деятельности, кинематографии"</t>
  </si>
  <si>
    <t>0240000000</t>
  </si>
  <si>
    <t>Основное мероприятие "Обеспечение функций культурно-досуговых учреждений"</t>
  </si>
  <si>
    <t>0240400000</t>
  </si>
  <si>
    <t>Мероприятия в сфере культуры</t>
  </si>
  <si>
    <t>0240400500</t>
  </si>
  <si>
    <t>Расходы на обеспечение деятельности (оказание услуг) муниципальных учреждений - культурно-досуговые учреждения</t>
  </si>
  <si>
    <t>0240406110</t>
  </si>
  <si>
    <t>Основное мероприятие "Модернизация (развитие) материально-технической базы, проведение текущего ремонта муниципальных театрально-концертных и культурно-досуговых учреждений"</t>
  </si>
  <si>
    <t>0240500000</t>
  </si>
  <si>
    <t>Проведение текущего ремонта культурно-досуговых учреждений культуры</t>
  </si>
  <si>
    <t>0240502240</t>
  </si>
  <si>
    <t>Обеспечение деятельности финансового органа</t>
  </si>
  <si>
    <t>1250100160</t>
  </si>
  <si>
    <t>Основное мероприятие "Создание условий для массового отдыха жителей муниципального образования в парках культуры и отдыха"</t>
  </si>
  <si>
    <t>0240600000</t>
  </si>
  <si>
    <t>Расходы на обеспечение деятельности (оказание услуг) муниципальных учреждений - парк культуры и отдыха</t>
  </si>
  <si>
    <t>0240606170</t>
  </si>
  <si>
    <t>Уплата налога на имущество организаций и земельного налога</t>
  </si>
  <si>
    <t>851</t>
  </si>
  <si>
    <t>Организация и осуществление мероприятий по мобилизационной подготовке</t>
  </si>
  <si>
    <t>1250100720</t>
  </si>
  <si>
    <t>Подпрограмма "Развитие образования в сфере культуры"</t>
  </si>
  <si>
    <t>0260000000</t>
  </si>
  <si>
    <t>Основное мероприятие "Обеспечение функций муниципальных организаций дополнительного образования сферы культуры"</t>
  </si>
  <si>
    <t>0260100000</t>
  </si>
  <si>
    <t>Расходы на обеспечение деятельности (оказание услуг) муниципальных организаций дополнительного образования сферы культуры</t>
  </si>
  <si>
    <t>0260106260</t>
  </si>
  <si>
    <t>Взносы в общественные организации</t>
  </si>
  <si>
    <t>1250100870</t>
  </si>
  <si>
    <t>Основное мероприятие "Финансовое обеспечение организаций дополнительного образования сферы культуры Московской области"</t>
  </si>
  <si>
    <t>0260500000</t>
  </si>
  <si>
    <t>Предоставление платежей, взносов, безвозмездных перечислений субъектам международного права</t>
  </si>
  <si>
    <t>860</t>
  </si>
  <si>
    <t>Финансовое обеспечение выплат преподавателям в области музыкального искусства организаций дополнительного образования сферы культуры</t>
  </si>
  <si>
    <t>02605S1180</t>
  </si>
  <si>
    <t>Взносы в международные организации</t>
  </si>
  <si>
    <t>862</t>
  </si>
  <si>
    <t>Обеспечение деятельности муниципальных казенных учреждений в сфере закупок товаров, работ, услуг</t>
  </si>
  <si>
    <t>1250101680</t>
  </si>
  <si>
    <t>Расходы на выплаты персоналу казенных учреждений</t>
  </si>
  <si>
    <t>110</t>
  </si>
  <si>
    <t>Муниципальная программа "Образование"</t>
  </si>
  <si>
    <t>0300000000</t>
  </si>
  <si>
    <t>Фонд оплаты труда учреждений</t>
  </si>
  <si>
    <t>111</t>
  </si>
  <si>
    <t>Подпрограмма "Общее образование"</t>
  </si>
  <si>
    <t>0310000000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</si>
  <si>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</si>
  <si>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>119</t>
  </si>
  <si>
    <t>Основное мероприятие "Финансовое обеспечение деятельности образовательных организаций"</t>
  </si>
  <si>
    <t>0310100000</t>
  </si>
  <si>
    <t>Организация питания обучающихся в муниципальных общеобразовательных организациях в Московской области</t>
  </si>
  <si>
    <t>0310102040</t>
  </si>
  <si>
    <t>Создание и содержание единой базы (облачной платформы) ведения бюджетного (бухгалтерского) учета в муниципальных учреждениях муниципального образования Московской области</t>
  </si>
  <si>
    <t>1250102050</t>
  </si>
  <si>
    <t>Обеспечение подвоза обучающихся к месту обучения в муниципальные общеобразовательные организации, в том числе с наличием интерната</t>
  </si>
  <si>
    <t>0310102270</t>
  </si>
  <si>
    <t>Расходы на обеспечение деятельности (оказание услуг) муниципальных учреждений - централизованная бухгалтерия муниципального образования</t>
  </si>
  <si>
    <t>1250106070</t>
  </si>
  <si>
    <t>Расходы на обеспечение деятельности (оказание услуг) муниципальных учреждений - общеобразовательные организации, оказывающие услуги дошкольного, начального общего, основного общего, среднего общего образования</t>
  </si>
  <si>
    <t>0310106050</t>
  </si>
  <si>
    <t>Иные выплаты персоналу учреждений, за исключением фонда оплаты труда</t>
  </si>
  <si>
    <t>112</t>
  </si>
  <si>
    <t>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</si>
  <si>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0310162010</t>
  </si>
  <si>
    <t>Субсидии автономным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</si>
  <si>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624</t>
  </si>
  <si>
    <t>Финансовое обеспечение получения дошкольного образования в частных дошкольных образовательных организациях, дошкольного, начального общего, основного общего, среднего общего образования в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</si>
  <si>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0310162020</t>
  </si>
  <si>
    <t>Расходы на обеспечение деятельности (оказание услуг) муниципальных учреждений - обеспечение деятельности органов местного самоуправления</t>
  </si>
  <si>
    <t>1250106090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</si>
  <si>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</si>
  <si>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630</t>
  </si>
  <si>
    <t>Субсидии на возмещение недополученных доходов и (или) возмещение фактически понесенных затрат</t>
  </si>
  <si>
    <t>631</t>
  </si>
  <si>
    <t>Выплата компенсации родительской платы за присмотр и уход за детьми, осваивающими образовательные программы дошкольного образования в организациях Московской области, осуществляющих образовательную деятельность</t>
  </si>
  <si>
    <t>0310162140</t>
  </si>
  <si>
    <t>Социальные выплаты гражданам, кроме публичных нормативных социальных выплат</t>
  </si>
  <si>
    <t>320</t>
  </si>
  <si>
    <t>Пособия, компенсации и иные социальные выплаты гражданам, кроме публичных нормативных обязательств</t>
  </si>
  <si>
    <t>321</t>
  </si>
  <si>
    <t>Приобретение товаров, работ и услуг в пользу граждан в целях их социального обеспечения</t>
  </si>
  <si>
    <t>323</t>
  </si>
  <si>
    <t>Выплата пособия и ежемесячных выплат педагогическим работникам муниципальных дошкольных и общеобразовательных организаций – молодым работникам и специалистам</t>
  </si>
  <si>
    <t>0310163180</t>
  </si>
  <si>
    <t>Основное мероприятие "Мероприятия, реализуемые в целях создания условий для реализации полномочий органов местного самоуправления"</t>
  </si>
  <si>
    <t>1250300000</t>
  </si>
  <si>
    <t>Организация профессионального образования и дополнительного профессионального образования выборных должностных лиц местного самоуправления, членов выборных органов местного самоуправления, депутатов представительных органов муниципальных образований, муниципальных служащих и работников муниципальных учреждений, организация подготовки кадров для муниципальной службы</t>
  </si>
  <si>
    <t>1250300830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</si>
  <si>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</si>
  <si>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1300000000</t>
  </si>
  <si>
    <t>Обеспечение выплат работникам муниципальных общеобразовательных организаций – образовательных комплексов, реализующих основные общеобразовательные программы</t>
  </si>
  <si>
    <t>03101S0380</t>
  </si>
  <si>
    <t>Подпрограмма "Развитие системы информирования населения о деятельности органов местного самоуправления муниципальных образований Московской области, создание доступной современной медиасреды"</t>
  </si>
  <si>
    <t>1310000000</t>
  </si>
  <si>
    <t>Основное мероприятие "Информирование населения об основных событиях социально-экономического развития и общественно-политической жизни"</t>
  </si>
  <si>
    <t>1310100000</t>
  </si>
  <si>
    <t>Информирование населения о деятельности, о положении дел на территории муниципального образования, опубликование муниципальных правовых актов, обсуждение проектов муниципальных правовых актов по вопросам местного значения, доведение до сведения жителей муниципального образования официальной информации о социально-экономическом и культурном развитии муниципального образования, о развитии его общественной инфраструктуры и иной официальной информации</t>
  </si>
  <si>
    <t>1310100820</t>
  </si>
  <si>
    <t>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</t>
  </si>
  <si>
    <t>03101S0450</t>
  </si>
  <si>
    <t>Государственная поддержка частных дошкольных образовательных организаций, частных общеобразовательных организаций и индивидуальных предпринимателей, осуществляющих образовательную деятельность по основным общеобразовательным программам дошкольного образования, с целью возмещения расходов на присмотр и уход, содержание имущества и арендную плату за использование помещений</t>
  </si>
  <si>
    <t>03101S2330</t>
  </si>
  <si>
    <t>1310700000</t>
  </si>
  <si>
    <t>Утверждение схемы размещения рекламных конструкций, выдача разрешений на установку и эксплуатацию рекламных конструкций, выдача предписаний о демонтаже самовольно установленных рекламных конструкций</t>
  </si>
  <si>
    <t>1310700660</t>
  </si>
  <si>
    <t>Основное мероприятие "Реализация федеральных государственных образовательных стандартов общего образования, в том числе мероприятий по нормативному правовому и методическому сопровождению, обновлению содержания и технологий образования"</t>
  </si>
  <si>
    <t>0310200000</t>
  </si>
  <si>
    <t>Приобретение автобусов для подвоза обучающихся в муниципальные общеобразовательные организации, расположенные в сельских населенных пунктах</t>
  </si>
  <si>
    <t>0310202480</t>
  </si>
  <si>
    <t>Подпрограмма "Эффективное местное самоуправление"</t>
  </si>
  <si>
    <t>1330000000</t>
  </si>
  <si>
    <t>Основное мероприятие "Практики инициативного бюджетирования"</t>
  </si>
  <si>
    <t>1330200000</t>
  </si>
  <si>
    <t>Реализация на территориях муниципальных образований проектов граждан, сформированных в рамках практик инициативного бюджетирования</t>
  </si>
  <si>
    <t>13302S3050</t>
  </si>
  <si>
    <t>Компенсация проезда к месту учебы и обратно отдельным категориям обучающихся по очной форме обучения муниципальных общеобразовательных организаций</t>
  </si>
  <si>
    <t>0310262230</t>
  </si>
  <si>
    <t>Подпрограмма "Молодежь Подмосковья"</t>
  </si>
  <si>
    <t>1340000000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</si>
  <si>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 (Организация бесплатного горячего питания обучающихся, получающих начальное общее образование в муниципальных образовательных организациях)</t>
  </si>
  <si>
    <t>03102L3041</t>
  </si>
  <si>
    <t>1340100000</t>
  </si>
  <si>
    <t>Организация и осуществление мероприятий по работе с детьми и молодежью в муниципальном образовании</t>
  </si>
  <si>
    <t>1340100770</t>
  </si>
  <si>
    <t>Подпрограмма "Развитие добровольчества (волонтерства) в муниципальном образовании Московской области"</t>
  </si>
  <si>
    <t>1350000000</t>
  </si>
  <si>
    <t>Основное мероприятие "Организация и проведение мероприятий, направленных на популяризацию добровольчества (волонтерства)"</t>
  </si>
  <si>
    <t>1350100000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</si>
  <si>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</si>
  <si>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03102S3240</t>
  </si>
  <si>
    <t>Организация и проведение мероприятий (акций) для добровольцев (волонтеров)</t>
  </si>
  <si>
    <t>1350101520</t>
  </si>
  <si>
    <t>1360000000</t>
  </si>
  <si>
    <t>1360100000</t>
  </si>
  <si>
    <t>Расходы на обеспечение деятельности (оказание услуг) муниципальных учреждений в сфере молодежной политики</t>
  </si>
  <si>
    <t>1360106020</t>
  </si>
  <si>
    <t>Основное мероприятие "Обеспечение и проведение государственной итоговой аттестации обучающихся, освоивших образовательные программы основного общего и среднего общего образования, в том числе в форме единого государственного экзамена"</t>
  </si>
  <si>
    <t>0310400000</t>
  </si>
  <si>
    <t>Выплата компенсаций работникам, привлекаемым к проведению в Московской области государственной итоговой аттестации обучающихся, освоивших образовательные программы основного общего и среднего общего образования, за работу по подготовке и проведению государственной итоговой аттестации</t>
  </si>
  <si>
    <t>0310463190</t>
  </si>
  <si>
    <t>Расходы на обеспечение деятельности (оказание услуг) муниципальных учреждений в сфере информационной политики</t>
  </si>
  <si>
    <t>1360106180</t>
  </si>
  <si>
    <t>Основное мероприятие "Обеспечение условий доступности для инвалидов объектов и предоставляемых услуг в сфере образования"</t>
  </si>
  <si>
    <t>0310900000</t>
  </si>
  <si>
    <t>Создание в муниципальных образовательных организациях, расположенных на территории муниципального образования: дошкольных, общеобразовательных, дополнительного образования детей, в том числе в организациях, осуществляющих образовательную деятельность по адаптированным основным общеобразовательным программам, условий для получения детьми-инвалидами качественного образования</t>
  </si>
  <si>
    <t>0310902490</t>
  </si>
  <si>
    <t>Основное мероприятие "Корректировка списков кандидатов в присяжные заседатели федеральных судов общей юрисдикции в Российской Федерации"</t>
  </si>
  <si>
    <t>1360400000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</si>
  <si>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</si>
  <si>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1360451200</t>
  </si>
  <si>
    <t>Федеральный проект "Педагоги и наставники"</t>
  </si>
  <si>
    <t>031Ю600000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</si>
  <si>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города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</si>
  <si>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>031Ю650500</t>
  </si>
  <si>
    <t>Муниципальная программа "Развитие и функционирование дорожно-транспортного комплекса"</t>
  </si>
  <si>
    <t>1400000000</t>
  </si>
  <si>
    <t>Подпрограмма "Пассажирский транспорт общего пользования"</t>
  </si>
  <si>
    <t>1410000000</t>
  </si>
  <si>
    <t>Основное мероприятие "Организация транспортного обслуживания населения"</t>
  </si>
  <si>
    <t>1410200000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</si>
  <si>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</si>
  <si>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031Ю651790</t>
  </si>
  <si>
    <t>Создание условий для предоставления транспортных услуг населению и организация транспортного обслуживания населения (в части автомобильного транспорта)</t>
  </si>
  <si>
    <t>1410200280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</si>
  <si>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</si>
  <si>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031Ю653030</t>
  </si>
  <si>
    <t>Подпрограмма "Дороги Подмосковья"</t>
  </si>
  <si>
    <t>1420000000</t>
  </si>
  <si>
    <t>Основное мероприятие "Содержание автомобильных дорог местного значения"</t>
  </si>
  <si>
    <t>1420300000</t>
  </si>
  <si>
    <t>Содержание автомобильных дорог местного значения в границах муниципального образования, в том числе обеспечение функционирования парковок (парковочных мест)</t>
  </si>
  <si>
    <t>142039Д070</t>
  </si>
  <si>
    <t>Подпрограмма "Дополнительное образование, воспитание и психолого-социальное сопровождение детей"</t>
  </si>
  <si>
    <t>0320000000</t>
  </si>
  <si>
    <t>Основное мероприятие "Реализация "пилотных проектов" обновления содержания и технологий дополнительного образования, воспитания, психолого-педагогического сопровождения детей"</t>
  </si>
  <si>
    <t>0320100000</t>
  </si>
  <si>
    <t>Стипендии в области образования, культуры и искусства</t>
  </si>
  <si>
    <t>0320101110</t>
  </si>
  <si>
    <t>Основное мероприятие "Ремонт, капитальный ремонт сети автомобильных дорог, мостов и путепроводов местного значения"</t>
  </si>
  <si>
    <t>1420400000</t>
  </si>
  <si>
    <t>Капитальный ремонт и ремонт автомобильных дорог общего пользования местного значения за счет средств дорожного фонда муниципального образования</t>
  </si>
  <si>
    <t>142049Д110</t>
  </si>
  <si>
    <t>Стипендии</t>
  </si>
  <si>
    <t>340</t>
  </si>
  <si>
    <t>Основное мероприятие "Финансовое обеспечение деятельности организаций дополнительного образования"</t>
  </si>
  <si>
    <t>0320200000</t>
  </si>
  <si>
    <t>Расходы на обеспечение деятельности (оказание услуг) муниципальных учреждений - организации дополнительного образования</t>
  </si>
  <si>
    <t>0320206060</t>
  </si>
  <si>
    <t>Закупка товаров, работ и услуг в целях капитального ремонта государственного (муниципального) имущества</t>
  </si>
  <si>
    <t>243</t>
  </si>
  <si>
    <t>Подпрограмма "Безопасность дорожного движения"</t>
  </si>
  <si>
    <t>1430000000</t>
  </si>
  <si>
    <t>Субсидии бюджетным учреждениям на финансовое обеспечение государственного (муниципального) задания в рамках исполнения государственного (муниципального) социального заказа на оказание государственных (муниципальных) услуг в социальной сфере</t>
  </si>
  <si>
    <t>614</t>
  </si>
  <si>
    <t>Основное мероприятие "Обеспечение безопасного поведения на дорогах"</t>
  </si>
  <si>
    <t>1430100000</t>
  </si>
  <si>
    <t>Основное мероприятие "Обеспечение функционирования модели персонифицированного финансирования дополнительного образования детей"</t>
  </si>
  <si>
    <t>0320400000</t>
  </si>
  <si>
    <t>Мероприятия по обеспечению безопасности дорожного движения</t>
  </si>
  <si>
    <t>143019Д890</t>
  </si>
  <si>
    <t>Внедрение и обеспечение функционирования модели персонифицированного финансирования дополнительного образования детей</t>
  </si>
  <si>
    <t>0320400940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</si>
  <si>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бюджетным учреждениям по результатам отбора исполнителей услуг</t>
  </si>
  <si>
    <t>615</t>
  </si>
  <si>
    <t>Муниципальная программа "Цифровое муниципальное образование"</t>
  </si>
  <si>
    <t>1500000000</t>
  </si>
  <si>
    <t>0340000000</t>
  </si>
  <si>
    <t>Подпрограмма "Повышение качества и доступности предоставления государственных и муниципальных услуг на базе многофункциональных центров предоставления государственных и муниципальных услуг"</t>
  </si>
  <si>
    <t>1510000000</t>
  </si>
  <si>
    <t>0340100000</t>
  </si>
  <si>
    <t>Основное мероприятие "Совершенствование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услуг"</t>
  </si>
  <si>
    <t>1510200000</t>
  </si>
  <si>
    <t>Обеспечение деятельности органов местного самоуправления</t>
  </si>
  <si>
    <t>0340100130</t>
  </si>
  <si>
    <t>Техническая поддержка и обеспечение работоспособности программно-технических комплексов для оформления паспортов гражданина Российской Федерации, удостоверяющих личность гражданина Российской Федерации за пределами территории Российской Федерации, в многофункциональных центрах предоставления государственных и муниципальных услуг</t>
  </si>
  <si>
    <t>1510202080</t>
  </si>
  <si>
    <t>Подпрограмма "Развитие информационной и технологической инфраструктуры экосистемы цифровой экономики муниципального образования Московской области"</t>
  </si>
  <si>
    <t>1520000000</t>
  </si>
  <si>
    <t>Основное мероприятие "Информационная инфраструктура"</t>
  </si>
  <si>
    <t>1520100000</t>
  </si>
  <si>
    <t>Развитие информационной инфраструктуры</t>
  </si>
  <si>
    <t>1520101150</t>
  </si>
  <si>
    <t>Закупка товаров, работ и услуг в сфере информационно-коммуникационных технологий</t>
  </si>
  <si>
    <t>242</t>
  </si>
  <si>
    <t>Основное мероприятие "Информационная безопасность"</t>
  </si>
  <si>
    <t>1520200000</t>
  </si>
  <si>
    <t>Информационная безопасность</t>
  </si>
  <si>
    <t>1520201160</t>
  </si>
  <si>
    <t>Мероприятия в сфере образования</t>
  </si>
  <si>
    <t>0340100950</t>
  </si>
  <si>
    <t>Основное мероприятие "Цифровое государственное управление"</t>
  </si>
  <si>
    <t>1520300000</t>
  </si>
  <si>
    <t>Цифровое государственное управление</t>
  </si>
  <si>
    <t>1520301170</t>
  </si>
  <si>
    <t>Обеспечение деятельности прочих учреждений образования</t>
  </si>
  <si>
    <t>0340106080</t>
  </si>
  <si>
    <t>Федеральный проект "Цифровые платформы в отраслях социальной сферы"</t>
  </si>
  <si>
    <t>152Ц200000</t>
  </si>
  <si>
    <t>Обеспечение образовательных организаций планшетными компьютерами для работы учителей с электронными журналами и электронным образовательным контентом</t>
  </si>
  <si>
    <t>152Ц255520</t>
  </si>
  <si>
    <t>1530000000</t>
  </si>
  <si>
    <t>Муниципальная программа "Социальная защита населения"</t>
  </si>
  <si>
    <t>0400000000</t>
  </si>
  <si>
    <t>1530100000</t>
  </si>
  <si>
    <t>Подпрограмма "Социальная поддержка граждан"</t>
  </si>
  <si>
    <t>0410000000</t>
  </si>
  <si>
    <t>Расходы на обеспечение деятельности (оказание услуг) муниципальных учреждений - многофункциональный центр предоставления государственных и муниципальных услуг</t>
  </si>
  <si>
    <t>1530106190</t>
  </si>
  <si>
    <t>Основное мероприятие "Предоставление государственных гарантий муниципальным служащим, поощрение за муниципальную службу"</t>
  </si>
  <si>
    <t>0411500000</t>
  </si>
  <si>
    <t>Предоставление доплаты за выслугу лет к трудовой пенсии муниципальным служащим за счет средств местного бюджета</t>
  </si>
  <si>
    <t>0411500840</t>
  </si>
  <si>
    <t>Муниципальная программа "Архитектура и градостроительство"</t>
  </si>
  <si>
    <t>1600000000</t>
  </si>
  <si>
    <t>Подпрограмма "Реализация политики пространственного развития муниципального образования"</t>
  </si>
  <si>
    <t>1620000000</t>
  </si>
  <si>
    <t>Основное мероприятие "Обеспечение мер по ликвидации самовольных, недостроенных и аварийных объектов на территории муниципального образования"</t>
  </si>
  <si>
    <t>1620500000</t>
  </si>
  <si>
    <t>Публичные нормативные социальные выплаты гражданам</t>
  </si>
  <si>
    <t>310</t>
  </si>
  <si>
    <t>Ликвидация самовольных, недостроенных и аварийных объектов на территории муниципального образования</t>
  </si>
  <si>
    <t>1620501210</t>
  </si>
  <si>
    <t>Иные пенсии, социальные доплаты к пенсиям</t>
  </si>
  <si>
    <t>312</t>
  </si>
  <si>
    <t>Подпрограмма " Развитие системы отдыха и оздоровления детей"</t>
  </si>
  <si>
    <t>0420000000</t>
  </si>
  <si>
    <t>Основное мероприятие "Мероприятия по организации отдыха детей в каникулярное время"</t>
  </si>
  <si>
    <t>0420300000</t>
  </si>
  <si>
    <t>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</si>
  <si>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0420300410</t>
  </si>
  <si>
    <t>Муниципальная программа "Формирование современной комфортной городской среды"</t>
  </si>
  <si>
    <t>1700000000</t>
  </si>
  <si>
    <t>Подпрограмма "Комфортная городская среда"</t>
  </si>
  <si>
    <t>1710000000</t>
  </si>
  <si>
    <t>Основное мероприятие "Благоустройство общественных территорий муниципальных образований Московской области"</t>
  </si>
  <si>
    <t>1710100000</t>
  </si>
  <si>
    <t>Благоустройство общественных территорий муниципальных образований Московской области (за исключением мероприятий по содержанию территорий)</t>
  </si>
  <si>
    <t>1710101340</t>
  </si>
  <si>
    <t>Мероприятия по организации отдыха детей в каникулярное время</t>
  </si>
  <si>
    <t>04203S2190</t>
  </si>
  <si>
    <t>Устройство систем наружного освещения в рамках реализации проекта "Светлый город"</t>
  </si>
  <si>
    <t>1710102120</t>
  </si>
  <si>
    <t>0450000000</t>
  </si>
  <si>
    <t>Основное мероприятие "Иные мероприятия, реализуемые в целях создания условий для реализации полномочий органов государственной власти Московской области и государственных органов Московской области"</t>
  </si>
  <si>
    <t>0450300000</t>
  </si>
  <si>
    <t>Обеспечение переданного государственного полномочия Московской области по созданию комиссий по делам несовершеннолетних и защите их прав муниципальных образований Московской области</t>
  </si>
  <si>
    <t>0450360680</t>
  </si>
  <si>
    <t>Изготовление и установка стел</t>
  </si>
  <si>
    <t>17101S0280</t>
  </si>
  <si>
    <t>Подпрограмма "Обеспечение доступности для инвалидов и маломобильных групп населения объектов инфраструктуры и услуг"</t>
  </si>
  <si>
    <t>0470000000</t>
  </si>
  <si>
    <t>Благоустройство зон для досуга и отдыха населения в парках культуры и отдыха</t>
  </si>
  <si>
    <t>17101S1980</t>
  </si>
  <si>
    <t>Основное мероприятие "Обеспечение доступности для инвалидов и маломобильных групп населения объектов инфраструктуры (за исключением сфер культуры, образования, спорта)"</t>
  </si>
  <si>
    <t>0470100000</t>
  </si>
  <si>
    <t>Обеспечение доступности для инвалидов и маломобильных групп населения объектов инфраструктуры (за исключением сфер культуры, образования, спорта)</t>
  </si>
  <si>
    <t>0470101770</t>
  </si>
  <si>
    <t>Федеральный проект "Формирование комфортной городской среды"</t>
  </si>
  <si>
    <t>171И400000</t>
  </si>
  <si>
    <t>171И402290</t>
  </si>
  <si>
    <t>Муниципальная программа "Спорт"</t>
  </si>
  <si>
    <t>0500000000</t>
  </si>
  <si>
    <t>Подпрограмма "Развитие физической культуры и спорта"</t>
  </si>
  <si>
    <t>0510000000</t>
  </si>
  <si>
    <t>Основное мероприятие "Обеспечение условий для развития на территории муниципального образования физической культуры, школьного спорта и массового спорта"</t>
  </si>
  <si>
    <t>0510100000</t>
  </si>
  <si>
    <t>Организация и проведение официальных физкультурно-оздоровительных и спортивных мероприятий</t>
  </si>
  <si>
    <t>0510100570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</si>
  <si>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</si>
  <si>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171И454240</t>
  </si>
  <si>
    <t>171И454249</t>
  </si>
  <si>
    <t>Расходы на обеспечение деятельности (оказание услуг) муниципальных учреждений в сфере физической культуры и спорта</t>
  </si>
  <si>
    <t>0510106140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</si>
  <si>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</t>
  </si>
  <si>
    <t>171И455559</t>
  </si>
  <si>
    <t>Основное мероприятие "Модернизация и материально-техническое обеспечение объектов физической культуры и спорта, находящихся в собственности муниципальных образований Московской области"</t>
  </si>
  <si>
    <t>0510300000</t>
  </si>
  <si>
    <t>Материально-техническое обеспечение объектов физической культуры и спорта, находящихся в собственности муниципальных образований Московской области</t>
  </si>
  <si>
    <t>05103S0580</t>
  </si>
  <si>
    <t>Организация наружного освещения</t>
  </si>
  <si>
    <t>Подпрограмма "Подготовка спортивного резерва"</t>
  </si>
  <si>
    <t>0520000000</t>
  </si>
  <si>
    <t>Основное мероприятие "Подготовка спортивных сборных команд"</t>
  </si>
  <si>
    <t>0520100000</t>
  </si>
  <si>
    <t>Модернизация детских игровых площадок, установленных ранее с привлечением средств бюджета Московской области</t>
  </si>
  <si>
    <t>Расходы на обеспечение деятельности (оказание услуг) муниципальных учреждений по подготовке спортивных сборных команд и спортивного резерва</t>
  </si>
  <si>
    <t>0520106150</t>
  </si>
  <si>
    <t>Расходы на обеспечение деятельности (оказание услуг) муниципальных учреждений в сфере благоустройства (МКУ/МБУ/МАУ)</t>
  </si>
  <si>
    <t>Основное мероприятие "Подготовка спортивного резерва учреждениями, реализующими дополнительные образовательные программы спортивной подготовки"</t>
  </si>
  <si>
    <t>0520200000</t>
  </si>
  <si>
    <t>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учреждений, реализующих дополнительные образовательные программы спортивной подготовки в Московской области</t>
  </si>
  <si>
    <t>05202S0810</t>
  </si>
  <si>
    <t>Муниципальная программа "Переселение граждан из аварийного жилищного фонда"</t>
  </si>
  <si>
    <t>1900000000</t>
  </si>
  <si>
    <t>Подпрограмма "Обеспечение мероприятий по переселению граждан из аварийного жилищного фонда в Московской области, признанного таковым после 1 января 2017 года"</t>
  </si>
  <si>
    <t>1940000000</t>
  </si>
  <si>
    <t>Муниципальная программа "Развитие сельского хозяйства"</t>
  </si>
  <si>
    <t>0600000000</t>
  </si>
  <si>
    <t>Основное мероприятие "Переселение граждан из аварийного жилищного фонда в Московской области, признанного таковым после 1 января 2017 года"</t>
  </si>
  <si>
    <t>1940100000</t>
  </si>
  <si>
    <t>Подпрограмма "Вовлечение в оборот земель сельскохозяйственного назначения и развитие мелиорации"</t>
  </si>
  <si>
    <t>0620000000</t>
  </si>
  <si>
    <t>Основное мероприятие "Реализация мероприятий в области мелиорации земель сельскохозяйственного назначения"</t>
  </si>
  <si>
    <t>0620100000</t>
  </si>
  <si>
    <t>Капитальные вложения в объекты государственной (муниципальной) собственности</t>
  </si>
  <si>
    <t>400</t>
  </si>
  <si>
    <t>Проведение мероприятий по комплексной борьбе с борщевиком Сосновского</t>
  </si>
  <si>
    <t>0620101280</t>
  </si>
  <si>
    <t>Обеспечение мероприятий по переселению граждан из аварийного жилищного фонда, признанного таковым после 1 января 2017 года</t>
  </si>
  <si>
    <t>19401S1030</t>
  </si>
  <si>
    <t>Подпрограмма "Обеспечение эпизоотического и ветеринарно-санитарного благополучия и развитие государственной ветеринарной службы"</t>
  </si>
  <si>
    <t>0640000000</t>
  </si>
  <si>
    <t>Основное мероприятие "Сохранение ветеринарно-санитарного благополучия"</t>
  </si>
  <si>
    <t>0640100000</t>
  </si>
  <si>
    <t>Осуществление переданных полномочий Московской области по организации мероприятий при осуществлении деятельности по обращению с собаками без владельцев</t>
  </si>
  <si>
    <t>0640160870</t>
  </si>
  <si>
    <t>Муниципальная программа "Чистый округ"</t>
  </si>
  <si>
    <t>2000000000</t>
  </si>
  <si>
    <t>Подпрограмма "Создание условий для обеспечения комфортного проживания жителей, в том числе в многоквартирных домах на территории муниципального образования"</t>
  </si>
  <si>
    <t>2010000000</t>
  </si>
  <si>
    <t>Основное мероприятие "Обеспечение комфортной среды проживания на территории муниципального образования"</t>
  </si>
  <si>
    <t>2010100000</t>
  </si>
  <si>
    <t>Содержание территорий в нормативном состоянии</t>
  </si>
  <si>
    <t>2010100620</t>
  </si>
  <si>
    <t>Муниципальная программа "Экология и окружающая среда"</t>
  </si>
  <si>
    <t>0700000000</t>
  </si>
  <si>
    <t>Подпрограмма "Охрана окружающей среды"</t>
  </si>
  <si>
    <t>0710000000</t>
  </si>
  <si>
    <t>Основное мероприятие "Проведение обследований состояния окружающей среды"</t>
  </si>
  <si>
    <t>0710100000</t>
  </si>
  <si>
    <t>Ликвидация несанкционированных навалов мусора</t>
  </si>
  <si>
    <t>2010101790</t>
  </si>
  <si>
    <t>Организация мероприятий по охране окружающей среды в границах муниципального образования</t>
  </si>
  <si>
    <t>0710100370</t>
  </si>
  <si>
    <t>Ямочный ремонт асфальтового покрытия дворовых территорий</t>
  </si>
  <si>
    <t>2010102100</t>
  </si>
  <si>
    <t>Основное мероприятие "Вовлечение населения в экологические мероприятия"</t>
  </si>
  <si>
    <t>0710300000</t>
  </si>
  <si>
    <t>Организация и проведение экологических мероприятий</t>
  </si>
  <si>
    <t>0710301430</t>
  </si>
  <si>
    <t>Создание и ремонт пешеходных коммуникаций</t>
  </si>
  <si>
    <t>2010102110</t>
  </si>
  <si>
    <t>Приобретение транспортных средств, коммунальной техники, специализированной техники</t>
  </si>
  <si>
    <t>2010102610</t>
  </si>
  <si>
    <t>Подпрограмма "Развитие водохозяйственного комплекса"</t>
  </si>
  <si>
    <t>0720000000</t>
  </si>
  <si>
    <t>Основное мероприятие "Обеспечение безопасности гидротехнических сооружений и проведение мероприятий по берегоукреплению"</t>
  </si>
  <si>
    <t>0720100000</t>
  </si>
  <si>
    <t>Расходы на эксплуатацию, мониторинг и проведение текущего ремонта гидротехнических сооружений, находящихся в собственности муниципального образования, включая разработку необходимой для эксплуатации документации</t>
  </si>
  <si>
    <t>0720101440</t>
  </si>
  <si>
    <t>Устройство и модернизация контейнерных площадок и твердого покрытия подъездных путей у контейнерных площадок</t>
  </si>
  <si>
    <t>2010102620</t>
  </si>
  <si>
    <t>Капитальный ремонт гидротехнических сооружений, находящихся в муниципальной собственности, в том числе разработка проектной документации</t>
  </si>
  <si>
    <t>07201S1160</t>
  </si>
  <si>
    <t>2010106242</t>
  </si>
  <si>
    <t>Основное мероприятие "Ликвидация последствий засорения водных объектов"</t>
  </si>
  <si>
    <t>0720300000</t>
  </si>
  <si>
    <t>Организация мероприятий по устранению загрязнения водных объектов</t>
  </si>
  <si>
    <t>0720301710</t>
  </si>
  <si>
    <t>Создание административных комиссий, уполномоченных рассматривать дела об административных правонарушениях в сфере благоустройства</t>
  </si>
  <si>
    <t>2010162670</t>
  </si>
  <si>
    <t>Подпрограмма "Развитие лесного хозяйства"</t>
  </si>
  <si>
    <t>0740000000</t>
  </si>
  <si>
    <t>Основное мероприятие "Осуществление отдельных полномочий в области лесных отношений"</t>
  </si>
  <si>
    <t>0740100000</t>
  </si>
  <si>
    <t>201И400000</t>
  </si>
  <si>
    <t>Обеспечение переданных государственных полномочий Московской области по организации деятельности по сбору (в том числе раздельному сбору) отходов на лесных участках в составе земель лесного фонда, не предоставленных гражданам и юридическим лицам, а также по транспортированию, обработке и утилизации таких отходов</t>
  </si>
  <si>
    <t>0740162050</t>
  </si>
  <si>
    <t>Ремонт дворовых территорий</t>
  </si>
  <si>
    <t>201И402130</t>
  </si>
  <si>
    <t>Основное мероприятие "Вовлечение населения в мероприятия по охране леса"</t>
  </si>
  <si>
    <t>0740400000</t>
  </si>
  <si>
    <t>Руководство и управление в сфере установленных функций органов местного самоуправления</t>
  </si>
  <si>
    <t>9500000000</t>
  </si>
  <si>
    <t>Организация и проведение акций по посадке леса</t>
  </si>
  <si>
    <t>0740401750</t>
  </si>
  <si>
    <t>Обеспечение деятельности контрольно-счетной палаты</t>
  </si>
  <si>
    <t>9500000150</t>
  </si>
  <si>
    <t>Подпрограмма "Ликвидация накопленного вреда окружающей среде"</t>
  </si>
  <si>
    <t>0750000000</t>
  </si>
  <si>
    <t>Основное мероприятие "Финансовое обеспечение расходов, направленных на осуществление полномочий в области обращения с отходами"</t>
  </si>
  <si>
    <t>0750100000</t>
  </si>
  <si>
    <t>Ликвидация несанкционированных свалок в границах муниципального образования</t>
  </si>
  <si>
    <t>0750101460</t>
  </si>
  <si>
    <t>Муниципальная программа "Безопасность и обеспечение безопасности жизнедеятельности населения"</t>
  </si>
  <si>
    <t>0800000000</t>
  </si>
  <si>
    <t>Подпрограмма "Профилактика преступлений и иных правонарушений"</t>
  </si>
  <si>
    <t>0810000000</t>
  </si>
  <si>
    <t>Непрограммные расходы</t>
  </si>
  <si>
    <t>9900000000</t>
  </si>
  <si>
    <t>Основное мероприятие "Повышение степени антитеррористической защищенности социально значимых объектов, находящихся в собственности муниципального образования, и мест с массовым пребыванием людей"</t>
  </si>
  <si>
    <t>0810100000</t>
  </si>
  <si>
    <t>Проведение выборов</t>
  </si>
  <si>
    <t>9900000040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</si>
  <si>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 в границах муниципального образования</t>
  </si>
  <si>
    <t>0810100300</t>
  </si>
  <si>
    <t>Специальные расходы</t>
  </si>
  <si>
    <t>880</t>
  </si>
  <si>
    <t>Резервный фонд на предупреждение и ликвидацию чрезвычайных ситуаций и последствий стихийных бедствий</t>
  </si>
  <si>
    <t>9900000070</t>
  </si>
  <si>
    <t>Основное мероприятие "Обеспечение деятельности общественных объединений правоохранительной направленности"</t>
  </si>
  <si>
    <t>0810200000</t>
  </si>
  <si>
    <t>Резервные средства</t>
  </si>
  <si>
    <t>870</t>
  </si>
  <si>
    <t>Оказание поддержки гражданам и их объединениям, участвующим в охране общественного порядка, создание условий для деятельности народных дружин</t>
  </si>
  <si>
    <t>0810200780</t>
  </si>
  <si>
    <t>Иные расходы</t>
  </si>
  <si>
    <t>9900004000</t>
  </si>
  <si>
    <t>Субсидии (гранты в форме субсидий), не подлежащие казначейскому сопровождению</t>
  </si>
  <si>
    <t>633</t>
  </si>
  <si>
    <t>Основное мероприятие "Развертывание элементов системы технологического обеспечения региональной общественной безопасности и оперативного управления "Безопасный регион"</t>
  </si>
  <si>
    <t>0810400000</t>
  </si>
  <si>
    <t>Итого по непрограммным расходам</t>
  </si>
  <si>
    <t>Осуществление мероприятий в сфере профилактики правонарушений</t>
  </si>
  <si>
    <t>0810400900</t>
  </si>
  <si>
    <t>Итого по муниципальным программам</t>
  </si>
  <si>
    <t>Итого</t>
  </si>
  <si>
    <t>Основное мероприятие "Профилактика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веществ, медицинских осмотров призывников в Военном комиссариате Московской области"</t>
  </si>
  <si>
    <t>0810500000</t>
  </si>
  <si>
    <t>Профилактика наркомании и токсикомании, проведение ежегодных медицинских осмотров школьников и студентов, обучающихся в образовательных организациях Московской области, с целью раннего выявления незаконного потребления наркотических средств и психотропных веществ</t>
  </si>
  <si>
    <t>0810500990</t>
  </si>
  <si>
    <t>Основное мероприятие "Развитие похоронного дела"</t>
  </si>
  <si>
    <t>0810700000</t>
  </si>
  <si>
    <t>Расходы на обеспечение деятельности (оказание услуг) муниципальных учреждений в сфере похоронного дела</t>
  </si>
  <si>
    <t>0810706250</t>
  </si>
  <si>
    <t>Осуществление переданных полномочий Московской области по транспортировке в морг, включая погрузоразгрузочные работы, с мест обнаружения или происшествия умерших для производства судебно-медицинской экспертизы</t>
  </si>
  <si>
    <t>0810762820</t>
  </si>
  <si>
    <t>Подпрограмма "Обеспечение мероприятий по защите населения и территорий от чрезвычайных ситуаций"</t>
  </si>
  <si>
    <t>0820000000</t>
  </si>
  <si>
    <t>Основное мероприятие "Развитие и эксплуатация Системы-112"</t>
  </si>
  <si>
    <t>0820100000</t>
  </si>
  <si>
    <t>Содержание и развитие Системы-112</t>
  </si>
  <si>
    <t>0820101850</t>
  </si>
  <si>
    <t>Основное мероприятие "Реализация мероприятий по подготовке населения, специалистов и должностных лиц в области гражданской обороны, защиты населения и территории от чрезвычайных ситуаций природного и техногенного характера"</t>
  </si>
  <si>
    <t>0820300000</t>
  </si>
  <si>
    <t>Участие в предупреждении и ликвидации последствий чрезвычайных ситуаций в границах муниципального образования</t>
  </si>
  <si>
    <t>0820300340</t>
  </si>
  <si>
    <t>Основное мероприятие "Организация деятельности аварийно-спасательных формирований на территории муниципального образования Московской области"</t>
  </si>
  <si>
    <t>0820400000</t>
  </si>
  <si>
    <t>Создание, содержание и организация деятельности аварийно-спасательных служб и (или) аварийно-спасательных формирований</t>
  </si>
  <si>
    <t>0820400710</t>
  </si>
  <si>
    <t>Подпрограмма "Обеспечение мероприятий гражданской обороны на территории муниципального образования Московской области"</t>
  </si>
  <si>
    <t>0830000000</t>
  </si>
  <si>
    <t>Основное мероприятие "Создание, развитие и поддержание в постоянной готовности систем оповещения населения об опасностях, возникающих при военных конфликтах или вследствие этих конфликтов, а также при чрезвычайных ситуациях природного и техногенного характера (происшествиях) на территории муниципального образования Московской области"</t>
  </si>
  <si>
    <t>0830100000</t>
  </si>
  <si>
    <t>Поддержка в состоянии постоянной готовности к использованию систем оповещения населения об опасности, объектов гражданской обороны</t>
  </si>
  <si>
    <t>0830100690</t>
  </si>
  <si>
    <t>Основное мероприятие "Накопление, хранение и использование в целях гражданской обороны запасов материально-технических, продовольственных, медицинских и иных средств"</t>
  </si>
  <si>
    <t>0830200000</t>
  </si>
  <si>
    <t>Создание и содержание в целях гражданской обороны запасов материально-технических, продовольственных, медицинских и иных средств</t>
  </si>
  <si>
    <t>0830200700</t>
  </si>
  <si>
    <t>Подпрограмма "Обеспечение пожарной безопасности на территории муниципального образования Московской области"</t>
  </si>
  <si>
    <t>0840000000</t>
  </si>
  <si>
    <t>Основное мероприятие "Повышение степени пожарной безопасности на территории муниципального образования Московской области"</t>
  </si>
  <si>
    <t>0840100000</t>
  </si>
  <si>
    <t>Обеспечение первичных мер пожарной безопасности в границах муниципального образования</t>
  </si>
  <si>
    <t>0840100360</t>
  </si>
  <si>
    <t>Подпрограмма "Обеспечение безопасности населения на водных объектах, расположенных на территории муниципального образования Московской области"</t>
  </si>
  <si>
    <t>0850000000</t>
  </si>
  <si>
    <t>Основное мероприятие "Выполнение мероприятий по безопасности населения на водных объектах, расположенных на территории Московской области"</t>
  </si>
  <si>
    <t>0850100000</t>
  </si>
  <si>
    <t>Осуществление мероприятий по обеспечению безопасности людей на водных объектах, охране их жизни и здоровья</t>
  </si>
  <si>
    <t>0850100730</t>
  </si>
  <si>
    <t>0860000000</t>
  </si>
  <si>
    <t>0860100000</t>
  </si>
  <si>
    <t>Содержание и развитие муниципальных экстренных оперативных служб</t>
  </si>
  <si>
    <t>0860101020</t>
  </si>
  <si>
    <t>Муниципальная программа "Жилище"</t>
  </si>
  <si>
    <t>0900000000</t>
  </si>
  <si>
    <t>Подпрограмма "Обеспечение жильем молодых семей"</t>
  </si>
  <si>
    <t>0920000000</t>
  </si>
  <si>
    <t>Основное мероприятие "Оказание государственной поддержки молодым семьям в виде социальных выплат на приобретение жилого помещения или создание объекта индивидуального жилищного строительства"</t>
  </si>
  <si>
    <t>0920100000</t>
  </si>
  <si>
    <t>Реализация мероприятий по обеспечению жильем молодых семей за счет средств местного бюджета</t>
  </si>
  <si>
    <t>0920174970</t>
  </si>
  <si>
    <t>Субсидии гражданам на приобретение жилья</t>
  </si>
  <si>
    <t>322</t>
  </si>
  <si>
    <t>Реализация мероприятий по обеспечению жильем молодых семей</t>
  </si>
  <si>
    <t>09201L4970</t>
  </si>
  <si>
    <t>Подпрограмма "Обеспечение жильем детей-сирот и детей, оставшихся без попечения родителей, лиц из числа детей-сирот и детей, оставшихся без попечения родителей"</t>
  </si>
  <si>
    <t>0930000000</t>
  </si>
  <si>
    <t>Основное мероприятие "Оказание государственной поддержки в решении жилищной проблемы детей-сирот и детей, оставшихся без попечения родителей, лиц из числа детей-сирот и детей, оставшихся без попечения родителей"</t>
  </si>
  <si>
    <t>0930100000</t>
  </si>
  <si>
    <t>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</si>
  <si>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0930160820</t>
  </si>
  <si>
    <t>Бюджетные инвестиции на приобретение объектов недвижимого имущества в государственную (муниципальную) собственность</t>
  </si>
  <si>
    <t>412</t>
  </si>
  <si>
    <t>Муниципальная программа "Развитие инженерной инфраструктуры и энергоэффективности"</t>
  </si>
  <si>
    <t>1000000000</t>
  </si>
  <si>
    <t>Подпрограмма "Чистая вода"</t>
  </si>
  <si>
    <t>1010000000</t>
  </si>
  <si>
    <t>Основное мероприятие "Строительство, реконструкция, капитальный ремонт, приобретение, монтаж и ввод в эксплуатацию объектов водоснабжения на территории муниципальных образований Московской области"</t>
  </si>
  <si>
    <t>1010200000</t>
  </si>
  <si>
    <t>1010200190</t>
  </si>
  <si>
    <t>Содержание и ремонт шахтных колодцев</t>
  </si>
  <si>
    <t>1010201540</t>
  </si>
  <si>
    <t>Строительство и реконструкция объектов водоснабжения</t>
  </si>
  <si>
    <t>10102S4090</t>
  </si>
  <si>
    <t>Подпрограмма "Системы водоотведения"</t>
  </si>
  <si>
    <t>1020000000</t>
  </si>
  <si>
    <t>Основное мероприятие "Строительство (реконструкция), капитальный ремонт канализационных коллекторов (участков) и канализационных насосных станций на территории муниципальных образований Московской области"</t>
  </si>
  <si>
    <t>1020200000</t>
  </si>
  <si>
    <t>Строительство (реконструкция) канализационных коллекторов, канализационных насосных станций</t>
  </si>
  <si>
    <t>10202S4030</t>
  </si>
  <si>
    <t>Федеральный проект "Модернизация коммунальной инфраструктуры"</t>
  </si>
  <si>
    <t>102И300000</t>
  </si>
  <si>
    <t>Реализация мероприятий по модернизации коммунальной инфраструктуры</t>
  </si>
  <si>
    <t>102И351549</t>
  </si>
  <si>
    <t>Подпрограмма "Объекты теплоснабжения, инженерные коммуникации"</t>
  </si>
  <si>
    <t>1030000000</t>
  </si>
  <si>
    <t>Основное мероприятие "Строительство, реконструкция, капитальный ремонт сетей водоснабжения, водоотведения, теплоснабжения муниципальной собственности"</t>
  </si>
  <si>
    <t>1030200000</t>
  </si>
  <si>
    <t>Строительство и реконструкция сетей водоснабжения, водоотведения, теплоснабжения</t>
  </si>
  <si>
    <t>Распределение бюджетных ассигнований по целевым статьям (муниципальным программам и непрограммным направлениям деятельности) группам, подгруппам  и элементам видов расходов классификации расходов бюджета городского округа Клин Московской области на 2026 год и на плановый период 2027 и 2028 годов</t>
  </si>
  <si>
    <t>Целевая 
статья
 расходов</t>
  </si>
  <si>
    <t>Вид расходов</t>
  </si>
  <si>
    <t>02605S2520</t>
  </si>
  <si>
    <t>Финансовое обеспечение стимулирующих выплат работникам организаций дополнительного образования сферы культуры с высоким уровнем достижений работы педагогического коллектива по дополнительному образованию в сфере культуры</t>
  </si>
  <si>
    <t>03101S1120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</si>
  <si>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</t>
  </si>
  <si>
    <t>03102S2970</t>
  </si>
  <si>
    <t>Финансовое обеспечение расходов в связи с освобождением семей отдельных категорий граждан от платы, взимаемой за присмотр и уход за ребенком в муниципальных образовательных организациях в Московской области, реализующих программы дошкольного образования</t>
  </si>
  <si>
    <t>03203S2980</t>
  </si>
  <si>
    <t>0320300000</t>
  </si>
  <si>
    <t>Основное мероприятие "Реализация мер, направленных на повышение эффективности воспитательной деятельности в системе образования, физической культуры и спорта, культуры и уровня психолого-педагогической поддержки социализации детей"</t>
  </si>
  <si>
    <t>Предоставление детям отдельных категорий граждан права бесплатного посещения занятий по дополнительным образовательным программам, реализуемым на платной основе в муниципальных образовательных организациях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</si>
  <si>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сфере, предоставляемые автономным учреждениям по результатам отбора исполнителей услуг</t>
  </si>
  <si>
    <t>Субсидии в целях финансового обеспечения (возмещения) исполнения государственного (муниципального) социального заказа на оказание государственных (муниципальных) услуг в социальной сфере</t>
  </si>
  <si>
    <t>Иные бюджетные ассигновани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</si>
  <si>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затрат, связанных с приобретением оборудования)</t>
  </si>
  <si>
    <t>Содействие развитию малого и среднего предпринимательства (Частичная компенсация субъектам малого и среднего предпринимательства затрат на уплату первого взноса (аванса) при заключении договора лизинга оборудования)</t>
  </si>
  <si>
    <t>Замена детских игровых площадок на дворовых территориях и территориях общего пользования</t>
  </si>
  <si>
    <t>Реализация программ формирования современной городской среды в части достижения основного результата по благоустройству общественных территорий (благоустройство общественных территорий муниципальных образований Московской области за счет средств местного бюджета)</t>
  </si>
  <si>
    <t>Лизинговые платежи по договору финансовой аренды (лизинга), не являющиеся бюджетными инвестициями</t>
  </si>
  <si>
    <t>Основное мероприятие "Обеспечение комфортной городской среды"</t>
  </si>
  <si>
    <t>Обеспечение мероприятий по переселению граждан из аварийного жилищного фонда, признанного таковым после 1 января 2017 года, сверх объемов финансирования мероприятия государственной программы Московской области</t>
  </si>
  <si>
    <t>Комплектование и обеспечение сохранности книжных фондов библиотек муниципального образования</t>
  </si>
  <si>
    <t>Основное мероприятие "Организация создания и эксплуатации сети объектов наружной рекламы и информации"</t>
  </si>
  <si>
    <t>Основное мероприятие "Развитие молодежной политики"</t>
  </si>
  <si>
    <t>0220302210</t>
  </si>
  <si>
    <t>Основное мероприятие "Модернизация (развитие) материально-технической базы, проведение текущего ремонта муниципальных музеев Московской области"</t>
  </si>
  <si>
    <t>05202L2290</t>
  </si>
  <si>
    <t>Приобретение спортивного оборудования и инвентаря для приведения организаций дополнительного образования со специальным наименованием "спортивная школа", использующих в своих наименованиях слова "олимпийский", "паралимпийский", "сурдлимпийский" или образованные на их основе слова или словосочетания, в нормативное состояние</t>
  </si>
  <si>
    <t>10302S408Ж</t>
  </si>
  <si>
    <t>Муниципальная программа "Строительство и капитальный ремонт объектов социальной инфраструктуры"</t>
  </si>
  <si>
    <t>Подпрограмма "Строительство (реконструкция), капитальный ремонт объектов физической культуры и спорта"</t>
  </si>
  <si>
    <t>Основное мероприятие "Организация строительства (реконструкции) объектов физической культуры и спорта"</t>
  </si>
  <si>
    <t>Капитальные вложения в муниципальные объекты физической культуры и спорта за счет средств местного бюджета</t>
  </si>
  <si>
    <t>Реализация мероприятий по сносу аварийного жилья, расселенного в рамках программы переселения</t>
  </si>
  <si>
    <t>Основное мероприятие "Переселение граждан из аварийного жилищного фонда"</t>
  </si>
  <si>
    <t>Подпрограмма "Обеспечение мероприятий по переселению граждан из аварийного жилищного фонда в Московской области"</t>
  </si>
  <si>
    <t>Оплата исполнительных листов, судебных издержек</t>
  </si>
  <si>
    <t>Исполнение судебных актов</t>
  </si>
  <si>
    <t>Исполнение судебных актов Российской Федерации и мировых соглашений по возмещению причиненного вреда</t>
  </si>
  <si>
    <t xml:space="preserve">    к решению Совета депутатов городского округа Клин</t>
  </si>
  <si>
    <t>"О внесении изменений в решение Совета депутатов городского округа Клин</t>
  </si>
  <si>
    <t>"О бюджете городского округа Клин Московской области на 2026 год и на плановый период 2027 и 2028 годов"</t>
  </si>
  <si>
    <t>Приложение № 4</t>
  </si>
  <si>
    <t>Приложение № 4     
к решению Совета депутатов городского округа Клин
  "О бюджете городского округа Клин Московской области на 2026 год и на плановый период 2027 и 2028 годов"     
от 18.12.2025 № 3/64</t>
  </si>
  <si>
    <t>0240200000</t>
  </si>
  <si>
    <t>02402L5196</t>
  </si>
  <si>
    <t>Основное мероприятие "Реализация отдельных функций органа местного самоуправления в сфере культуры"</t>
  </si>
  <si>
    <t>Государственная поддержка отрасли культуры (в части поддержки лучших работников сельских учреждений культуры)</t>
  </si>
  <si>
    <t>Премии и гранты</t>
  </si>
  <si>
    <t>02402L5197</t>
  </si>
  <si>
    <t>Государственная поддержка отрасли культуры (в части поддержки лучших сельских учреждений культуры)</t>
  </si>
  <si>
    <t>0310171120</t>
  </si>
  <si>
    <t>Финансовое обеспечение услуг по предоставлению с использованием единой сети передачи данных доступа к информационным системам и к информационно-телекоммуникационной сети "Интернет" муниципальных общеобразовательных организаций, сверх объемов финансирования мероприятия государственной программы Московской области</t>
  </si>
  <si>
    <t>0820200000</t>
  </si>
  <si>
    <t>0820200340</t>
  </si>
  <si>
    <t>Основное мероприятие "Создание резервов материальных ресурсов для ликвидации чрезвычайных ситуаций муниципального характера на территории Московской области"</t>
  </si>
  <si>
    <t>Аварийно-восстановительные работы на объектах водоотведения на территории муниципального образования</t>
  </si>
  <si>
    <t>1080000000</t>
  </si>
  <si>
    <t>1080100000</t>
  </si>
  <si>
    <t>10801ST190</t>
  </si>
  <si>
    <t>10801ST200</t>
  </si>
  <si>
    <t>10801ST240</t>
  </si>
  <si>
    <t>Подпрограмма "Реализация полномочий в сфере жилищно-коммунального хозяйства"</t>
  </si>
  <si>
    <t>Основное мероприятие "Создание экономических условий для повышения эффективности работы организаций жилищно-коммунального хозяйства Московской области"</t>
  </si>
  <si>
    <t>Реализация мероприятий, связанных с возникновением особых обстоятельств в рамках заключенных концессионных соглашений в отношении объектов теплоснабжения</t>
  </si>
  <si>
    <t>Субсидии юридическим лицам, индивидуальным предпринимателям, являющимся стороной концессионных соглашений, соглашений о государственно-частном партнерстве, муниципально-частном партнерстве, а также на финансовое обеспечение (возмещение) затрат, связанных с финансовой арендой (лизингом)</t>
  </si>
  <si>
    <t>Субсидии юридическим лицам, индивидуальным предпринимателям, являющимся стороной концессионных соглашений, на финансовое обеспечение (возмещение) иных расходов, возмещение недополученных доходов в соответствии с концессионными соглашениями</t>
  </si>
  <si>
    <t>Реализация мероприятий, связанных с возникновением в 2025 году особых обстоятельств в рамках заключенных концессионных соглашений в отношении объектов теплоснабжения</t>
  </si>
  <si>
    <t>Реализация мероприятий, связанных с наступлением в 2026 году особых обстоятельств в рамках заключенных концессионных соглашений в отношении объектов теплоснабжения</t>
  </si>
  <si>
    <t>Подпрограмма "Строительство (реконструкция), капитальный ремонт объектов образования"</t>
  </si>
  <si>
    <t>Основное мероприятие "Модернизация школьных систем образования в рамках государственной программы Российской Федерации "Развитие образования"</t>
  </si>
  <si>
    <t>Проведение капитального ремонта, технического переоснащения и благоустройства территорий учреждений образования</t>
  </si>
  <si>
    <t>Обеспечение мероприятий по переселению граждан из непригодного для проживания жилищного фонда, признанного аварийными до 01.01.2017</t>
  </si>
  <si>
    <t>Социальные выплаты гражданам, кроме публичных нормативных социальных вып</t>
  </si>
  <si>
    <t xml:space="preserve">Обеспечивающая подпрограмма </t>
  </si>
  <si>
    <t>Закупка товаров, работ и услуг в целях создания, развития, эксплуатации и вывода из эксплуатации государственных (муниципальных) информационных систем</t>
  </si>
  <si>
    <t>от 25.06.2026 № 4/73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</si>
</sst>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7" x14ac:knownFonts="1">
    <font>
      <sz val="11"/>
      <color indexed="8"/>
      <name val="Calibri"/>
      <family val="2"/>
      <scheme val="minor"/>
    </font>
    <font>
      <sz val="11"/>
      <color rgb="FF000000"/>
      <name val="Arial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NumberFormat="1" applyFont="1" applyBorder="1" applyAlignment="1"/>
    <xf numFmtId="0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horizontal="right" vertical="center" wrapText="1"/>
    </xf>
    <xf numFmtId="0" fontId="2" fillId="0" borderId="9" xfId="0" applyNumberFormat="1" applyFont="1" applyBorder="1" applyAlignment="1">
      <alignment horizontal="left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 vertical="center"/>
    </xf>
    <xf numFmtId="164" fontId="2" fillId="0" borderId="3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0" fontId="3" fillId="0" borderId="7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horizontal="right" vertical="center"/>
    </xf>
    <xf numFmtId="164" fontId="3" fillId="0" borderId="10" xfId="0" applyNumberFormat="1" applyFont="1" applyBorder="1" applyAlignment="1">
      <alignment horizontal="right" vertical="center"/>
    </xf>
    <xf numFmtId="164" fontId="5" fillId="0" borderId="8" xfId="0" applyNumberFormat="1" applyFont="1" applyBorder="1"/>
    <xf numFmtId="49" fontId="3" fillId="0" borderId="2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right"/>
    </xf>
    <xf numFmtId="164" fontId="2" fillId="2" borderId="2" xfId="0" applyNumberFormat="1" applyFont="1" applyFill="1" applyBorder="1" applyAlignment="1">
      <alignment horizontal="right" vertical="center"/>
    </xf>
    <xf numFmtId="164" fontId="2" fillId="0" borderId="11" xfId="0" applyNumberFormat="1" applyFont="1" applyBorder="1" applyAlignment="1">
      <alignment horizontal="right" vertical="center"/>
    </xf>
    <xf numFmtId="164" fontId="3" fillId="2" borderId="2" xfId="0" applyNumberFormat="1" applyFont="1" applyFill="1" applyBorder="1" applyAlignment="1">
      <alignment horizontal="right" vertical="center"/>
    </xf>
    <xf numFmtId="0" fontId="3" fillId="2" borderId="2" xfId="0" applyNumberFormat="1" applyFont="1" applyFill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left" vertical="center" wrapText="1"/>
    </xf>
    <xf numFmtId="0" fontId="3" fillId="0" borderId="11" xfId="0" applyNumberFormat="1" applyFont="1" applyBorder="1" applyAlignment="1">
      <alignment horizontal="center" vertical="center"/>
    </xf>
    <xf numFmtId="164" fontId="2" fillId="0" borderId="16" xfId="0" applyNumberFormat="1" applyFont="1" applyBorder="1" applyAlignment="1">
      <alignment horizontal="right" vertical="center"/>
    </xf>
    <xf numFmtId="0" fontId="3" fillId="0" borderId="8" xfId="0" applyNumberFormat="1" applyFont="1" applyBorder="1" applyAlignment="1">
      <alignment horizontal="left" vertical="center" wrapText="1"/>
    </xf>
    <xf numFmtId="0" fontId="3" fillId="0" borderId="8" xfId="0" applyNumberFormat="1" applyFont="1" applyBorder="1" applyAlignment="1">
      <alignment horizontal="center" vertical="center"/>
    </xf>
    <xf numFmtId="164" fontId="3" fillId="0" borderId="8" xfId="0" applyNumberFormat="1" applyFont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/>
    </xf>
    <xf numFmtId="165" fontId="6" fillId="0" borderId="0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Border="1" applyAlignment="1">
      <alignment horizontal="right" wrapText="1"/>
    </xf>
    <xf numFmtId="0" fontId="5" fillId="0" borderId="0" xfId="0" applyFont="1" applyBorder="1" applyAlignment="1">
      <alignment horizontal="right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5" xfId="0" applyNumberFormat="1" applyFont="1" applyBorder="1" applyAlignment="1">
      <alignment horizontal="left" vertical="center"/>
    </xf>
    <xf numFmtId="0" fontId="2" fillId="0" borderId="6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Border="1" applyAlignment="1">
      <alignment horizontal="center" vertical="center" wrapText="1"/>
    </xf>
    <xf numFmtId="0" fontId="2" fillId="0" borderId="13" xfId="0" applyNumberFormat="1" applyFont="1" applyBorder="1" applyAlignment="1">
      <alignment horizontal="left" vertical="center" wrapText="1"/>
    </xf>
    <xf numFmtId="0" fontId="2" fillId="0" borderId="14" xfId="0" applyNumberFormat="1" applyFont="1" applyBorder="1" applyAlignment="1">
      <alignment horizontal="left" vertical="center"/>
    </xf>
    <xf numFmtId="0" fontId="2" fillId="0" borderId="15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right" vertical="center" wrapText="1"/>
    </xf>
    <xf numFmtId="0" fontId="2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84"/>
  <sheetViews>
    <sheetView tabSelected="1" view="pageBreakPreview" zoomScale="98" zoomScaleNormal="100" zoomScaleSheetLayoutView="98" workbookViewId="0">
      <selection activeCell="A5" sqref="A5:H5"/>
    </sheetView>
  </sheetViews>
  <sheetFormatPr defaultRowHeight="15" x14ac:dyDescent="0.25"/>
  <cols>
    <col min="1" max="1" width="76.140625" customWidth="1"/>
    <col min="2" max="2" width="13.140625" customWidth="1"/>
    <col min="3" max="3" width="7.7109375" customWidth="1"/>
    <col min="4" max="4" width="15" customWidth="1"/>
    <col min="5" max="5" width="13.28515625" customWidth="1"/>
    <col min="6" max="6" width="16" customWidth="1"/>
    <col min="7" max="8" width="9.140625" hidden="1" customWidth="1"/>
  </cols>
  <sheetData>
    <row r="1" spans="1:8" s="39" customFormat="1" ht="15.75" x14ac:dyDescent="0.25">
      <c r="A1" s="38"/>
      <c r="B1" s="38"/>
      <c r="C1" s="42" t="s">
        <v>741</v>
      </c>
      <c r="D1" s="42"/>
      <c r="E1" s="42"/>
      <c r="F1" s="42"/>
      <c r="G1" s="42"/>
      <c r="H1" s="42"/>
    </row>
    <row r="2" spans="1:8" s="39" customFormat="1" ht="15.75" x14ac:dyDescent="0.25">
      <c r="A2" s="38"/>
      <c r="B2" s="38"/>
      <c r="C2" s="42" t="s">
        <v>738</v>
      </c>
      <c r="D2" s="42"/>
      <c r="E2" s="42"/>
      <c r="F2" s="42"/>
      <c r="G2" s="42"/>
      <c r="H2" s="42"/>
    </row>
    <row r="3" spans="1:8" s="39" customFormat="1" ht="15.75" x14ac:dyDescent="0.25">
      <c r="A3" s="43" t="s">
        <v>739</v>
      </c>
      <c r="B3" s="43"/>
      <c r="C3" s="43"/>
      <c r="D3" s="43"/>
      <c r="E3" s="43"/>
      <c r="F3" s="43"/>
      <c r="G3" s="43"/>
      <c r="H3" s="43"/>
    </row>
    <row r="4" spans="1:8" s="39" customFormat="1" ht="15.75" x14ac:dyDescent="0.25">
      <c r="A4" s="43" t="s">
        <v>740</v>
      </c>
      <c r="B4" s="44"/>
      <c r="C4" s="44"/>
      <c r="D4" s="44"/>
      <c r="E4" s="44"/>
      <c r="F4" s="44"/>
      <c r="G4" s="44"/>
      <c r="H4" s="44"/>
    </row>
    <row r="5" spans="1:8" s="39" customFormat="1" ht="15.75" x14ac:dyDescent="0.25">
      <c r="A5" s="45" t="s">
        <v>775</v>
      </c>
      <c r="B5" s="46"/>
      <c r="C5" s="46"/>
      <c r="D5" s="46"/>
      <c r="E5" s="46"/>
      <c r="F5" s="46"/>
      <c r="G5" s="46"/>
      <c r="H5" s="46"/>
    </row>
    <row r="6" spans="1:8" s="39" customFormat="1" ht="15.75" x14ac:dyDescent="0.25">
      <c r="A6" s="40"/>
      <c r="B6" s="41"/>
      <c r="C6" s="41"/>
      <c r="D6" s="41"/>
      <c r="E6" s="41"/>
      <c r="F6" s="41"/>
      <c r="G6" s="41"/>
      <c r="H6" s="41"/>
    </row>
    <row r="7" spans="1:8" ht="66.75" customHeight="1" x14ac:dyDescent="0.25">
      <c r="A7" s="55" t="s">
        <v>742</v>
      </c>
      <c r="B7" s="55"/>
      <c r="C7" s="55"/>
      <c r="D7" s="55"/>
      <c r="E7" s="55"/>
      <c r="F7" s="55"/>
    </row>
    <row r="8" spans="1:8" ht="15.75" customHeight="1" x14ac:dyDescent="0.25">
      <c r="A8" s="7"/>
      <c r="B8" s="7"/>
      <c r="C8" s="7"/>
      <c r="D8" s="7"/>
      <c r="E8" s="7"/>
      <c r="F8" s="7"/>
    </row>
    <row r="9" spans="1:8" ht="66.75" customHeight="1" x14ac:dyDescent="0.25">
      <c r="A9" s="50" t="s">
        <v>697</v>
      </c>
      <c r="B9" s="51"/>
      <c r="C9" s="51"/>
      <c r="D9" s="51"/>
      <c r="E9" s="51"/>
      <c r="F9" s="51"/>
    </row>
    <row r="10" spans="1:8" ht="15.75" x14ac:dyDescent="0.25">
      <c r="A10" s="55"/>
      <c r="B10" s="55"/>
      <c r="C10" s="55"/>
      <c r="D10" s="55"/>
      <c r="E10" s="55"/>
      <c r="F10" s="55"/>
    </row>
    <row r="11" spans="1:8" ht="15.75" x14ac:dyDescent="0.25">
      <c r="A11" s="56" t="s">
        <v>49</v>
      </c>
      <c r="B11" s="56" t="s">
        <v>698</v>
      </c>
      <c r="C11" s="56" t="s">
        <v>699</v>
      </c>
      <c r="D11" s="56" t="s">
        <v>50</v>
      </c>
      <c r="E11" s="56"/>
      <c r="F11" s="56"/>
    </row>
    <row r="12" spans="1:8" ht="31.5" customHeight="1" x14ac:dyDescent="0.25">
      <c r="A12" s="56"/>
      <c r="B12" s="56"/>
      <c r="C12" s="56"/>
      <c r="D12" s="10" t="s">
        <v>53</v>
      </c>
      <c r="E12" s="10" t="s">
        <v>54</v>
      </c>
      <c r="F12" s="12" t="s">
        <v>55</v>
      </c>
    </row>
    <row r="13" spans="1:8" ht="15.75" x14ac:dyDescent="0.25">
      <c r="A13" s="11">
        <v>1</v>
      </c>
      <c r="B13" s="11">
        <v>2</v>
      </c>
      <c r="C13" s="11">
        <v>3</v>
      </c>
      <c r="D13" s="11">
        <v>4</v>
      </c>
      <c r="E13" s="11">
        <v>5</v>
      </c>
      <c r="F13" s="13">
        <v>6</v>
      </c>
    </row>
    <row r="14" spans="1:8" ht="15.75" x14ac:dyDescent="0.25">
      <c r="A14" s="8" t="s">
        <v>58</v>
      </c>
      <c r="B14" s="9" t="s">
        <v>59</v>
      </c>
      <c r="C14" s="9"/>
      <c r="D14" s="14">
        <f>D15+D21+D32+D51+D79</f>
        <v>643023.9</v>
      </c>
      <c r="E14" s="14">
        <f t="shared" ref="E14:F14" si="0">E15+E21+E32+E51+E79</f>
        <v>668039.80000000005</v>
      </c>
      <c r="F14" s="14">
        <f t="shared" si="0"/>
        <v>671108.89999999991</v>
      </c>
    </row>
    <row r="15" spans="1:8" ht="47.25" x14ac:dyDescent="0.25">
      <c r="A15" s="5" t="s">
        <v>60</v>
      </c>
      <c r="B15" s="2" t="s">
        <v>61</v>
      </c>
      <c r="C15" s="2"/>
      <c r="D15" s="15">
        <f>D16</f>
        <v>0</v>
      </c>
      <c r="E15" s="15">
        <f t="shared" ref="E15:F15" si="1">E16</f>
        <v>71257</v>
      </c>
      <c r="F15" s="15">
        <f t="shared" si="1"/>
        <v>71257</v>
      </c>
    </row>
    <row r="16" spans="1:8" ht="47.25" x14ac:dyDescent="0.25">
      <c r="A16" s="5" t="s">
        <v>62</v>
      </c>
      <c r="B16" s="2" t="s">
        <v>63</v>
      </c>
      <c r="C16" s="3"/>
      <c r="D16" s="15">
        <f>D17</f>
        <v>0</v>
      </c>
      <c r="E16" s="15">
        <f t="shared" ref="E16:F16" si="2">E17</f>
        <v>71257</v>
      </c>
      <c r="F16" s="15">
        <f t="shared" si="2"/>
        <v>71257</v>
      </c>
    </row>
    <row r="17" spans="1:6" ht="31.5" x14ac:dyDescent="0.25">
      <c r="A17" s="5" t="s">
        <v>66</v>
      </c>
      <c r="B17" s="2" t="s">
        <v>67</v>
      </c>
      <c r="C17" s="3"/>
      <c r="D17" s="15">
        <f>D18</f>
        <v>0</v>
      </c>
      <c r="E17" s="15">
        <f t="shared" ref="E17:F17" si="3">E18</f>
        <v>71257</v>
      </c>
      <c r="F17" s="15">
        <f t="shared" si="3"/>
        <v>71257</v>
      </c>
    </row>
    <row r="18" spans="1:6" ht="31.5" x14ac:dyDescent="0.25">
      <c r="A18" s="5" t="s">
        <v>70</v>
      </c>
      <c r="B18" s="2" t="s">
        <v>67</v>
      </c>
      <c r="C18" s="2" t="s">
        <v>71</v>
      </c>
      <c r="D18" s="15">
        <f>D19</f>
        <v>0</v>
      </c>
      <c r="E18" s="15">
        <f t="shared" ref="E18:F18" si="4">E19</f>
        <v>71257</v>
      </c>
      <c r="F18" s="15">
        <f t="shared" si="4"/>
        <v>71257</v>
      </c>
    </row>
    <row r="19" spans="1:6" ht="15.75" x14ac:dyDescent="0.25">
      <c r="A19" s="5" t="s">
        <v>74</v>
      </c>
      <c r="B19" s="2" t="s">
        <v>67</v>
      </c>
      <c r="C19" s="2" t="s">
        <v>75</v>
      </c>
      <c r="D19" s="15">
        <f>D20</f>
        <v>0</v>
      </c>
      <c r="E19" s="15">
        <f t="shared" ref="E19:F19" si="5">E20</f>
        <v>71257</v>
      </c>
      <c r="F19" s="15">
        <f t="shared" si="5"/>
        <v>71257</v>
      </c>
    </row>
    <row r="20" spans="1:6" ht="15.75" x14ac:dyDescent="0.25">
      <c r="A20" s="5" t="s">
        <v>76</v>
      </c>
      <c r="B20" s="2" t="s">
        <v>67</v>
      </c>
      <c r="C20" s="2" t="s">
        <v>77</v>
      </c>
      <c r="D20" s="15">
        <v>0</v>
      </c>
      <c r="E20" s="15">
        <v>71257</v>
      </c>
      <c r="F20" s="15">
        <v>71257</v>
      </c>
    </row>
    <row r="21" spans="1:6" ht="15.75" x14ac:dyDescent="0.25">
      <c r="A21" s="5" t="s">
        <v>80</v>
      </c>
      <c r="B21" s="2" t="s">
        <v>81</v>
      </c>
      <c r="C21" s="2"/>
      <c r="D21" s="15">
        <f>D22+D28</f>
        <v>32020.2</v>
      </c>
      <c r="E21" s="15">
        <f t="shared" ref="E21:F21" si="6">E22+E28</f>
        <v>30419</v>
      </c>
      <c r="F21" s="15">
        <f t="shared" si="6"/>
        <v>30590.6</v>
      </c>
    </row>
    <row r="22" spans="1:6" ht="31.5" x14ac:dyDescent="0.25">
      <c r="A22" s="5" t="s">
        <v>84</v>
      </c>
      <c r="B22" s="2" t="s">
        <v>85</v>
      </c>
      <c r="C22" s="3"/>
      <c r="D22" s="15">
        <f>D23</f>
        <v>30627.200000000001</v>
      </c>
      <c r="E22" s="15">
        <f t="shared" ref="E22:F22" si="7">E23</f>
        <v>30419</v>
      </c>
      <c r="F22" s="15">
        <f t="shared" si="7"/>
        <v>30590.6</v>
      </c>
    </row>
    <row r="23" spans="1:6" ht="31.5" x14ac:dyDescent="0.25">
      <c r="A23" s="5" t="s">
        <v>88</v>
      </c>
      <c r="B23" s="2" t="s">
        <v>89</v>
      </c>
      <c r="C23" s="3"/>
      <c r="D23" s="15">
        <f>D24</f>
        <v>30627.200000000001</v>
      </c>
      <c r="E23" s="15">
        <f t="shared" ref="E23:F23" si="8">E24</f>
        <v>30419</v>
      </c>
      <c r="F23" s="15">
        <f t="shared" si="8"/>
        <v>30590.6</v>
      </c>
    </row>
    <row r="24" spans="1:6" ht="31.5" x14ac:dyDescent="0.25">
      <c r="A24" s="5" t="s">
        <v>70</v>
      </c>
      <c r="B24" s="2" t="s">
        <v>89</v>
      </c>
      <c r="C24" s="2" t="s">
        <v>71</v>
      </c>
      <c r="D24" s="15">
        <f>D25</f>
        <v>30627.200000000001</v>
      </c>
      <c r="E24" s="15">
        <f t="shared" ref="E24:F24" si="9">E25</f>
        <v>30419</v>
      </c>
      <c r="F24" s="15">
        <f t="shared" si="9"/>
        <v>30590.6</v>
      </c>
    </row>
    <row r="25" spans="1:6" ht="15.75" x14ac:dyDescent="0.25">
      <c r="A25" s="5" t="s">
        <v>92</v>
      </c>
      <c r="B25" s="2" t="s">
        <v>89</v>
      </c>
      <c r="C25" s="2" t="s">
        <v>93</v>
      </c>
      <c r="D25" s="15">
        <f>D26+D27</f>
        <v>30627.200000000001</v>
      </c>
      <c r="E25" s="15">
        <f t="shared" ref="E25:F25" si="10">E26+E27</f>
        <v>30419</v>
      </c>
      <c r="F25" s="15">
        <f t="shared" si="10"/>
        <v>30590.6</v>
      </c>
    </row>
    <row r="26" spans="1:6" ht="47.25" x14ac:dyDescent="0.25">
      <c r="A26" s="5" t="s">
        <v>94</v>
      </c>
      <c r="B26" s="2" t="s">
        <v>89</v>
      </c>
      <c r="C26" s="2" t="s">
        <v>95</v>
      </c>
      <c r="D26" s="15">
        <v>30190</v>
      </c>
      <c r="E26" s="15">
        <v>30419</v>
      </c>
      <c r="F26" s="15">
        <v>30590.6</v>
      </c>
    </row>
    <row r="27" spans="1:6" ht="15.75" x14ac:dyDescent="0.25">
      <c r="A27" s="5" t="s">
        <v>96</v>
      </c>
      <c r="B27" s="2" t="s">
        <v>89</v>
      </c>
      <c r="C27" s="2" t="s">
        <v>97</v>
      </c>
      <c r="D27" s="15">
        <v>437.2</v>
      </c>
      <c r="E27" s="15">
        <v>0</v>
      </c>
      <c r="F27" s="15">
        <v>0</v>
      </c>
    </row>
    <row r="28" spans="1:6" ht="47.25" x14ac:dyDescent="0.25">
      <c r="A28" s="5" t="s">
        <v>724</v>
      </c>
      <c r="B28" s="23" t="s">
        <v>723</v>
      </c>
      <c r="C28" s="2"/>
      <c r="D28" s="15">
        <f>D29</f>
        <v>1393</v>
      </c>
      <c r="E28" s="15">
        <f t="shared" ref="E28:F28" si="11">E29</f>
        <v>0</v>
      </c>
      <c r="F28" s="15">
        <f t="shared" si="11"/>
        <v>0</v>
      </c>
    </row>
    <row r="29" spans="1:6" ht="31.5" x14ac:dyDescent="0.25">
      <c r="A29" s="5" t="s">
        <v>70</v>
      </c>
      <c r="B29" s="23" t="s">
        <v>723</v>
      </c>
      <c r="C29" s="2" t="s">
        <v>71</v>
      </c>
      <c r="D29" s="15">
        <f>D30</f>
        <v>1393</v>
      </c>
      <c r="E29" s="15">
        <f t="shared" ref="E29:F29" si="12">E30</f>
        <v>0</v>
      </c>
      <c r="F29" s="15">
        <f t="shared" si="12"/>
        <v>0</v>
      </c>
    </row>
    <row r="30" spans="1:6" ht="15.75" x14ac:dyDescent="0.25">
      <c r="A30" s="5" t="s">
        <v>92</v>
      </c>
      <c r="B30" s="23" t="s">
        <v>723</v>
      </c>
      <c r="C30" s="2" t="s">
        <v>93</v>
      </c>
      <c r="D30" s="15">
        <f>D31</f>
        <v>1393</v>
      </c>
      <c r="E30" s="15">
        <f t="shared" ref="E30:F30" si="13">E31</f>
        <v>0</v>
      </c>
      <c r="F30" s="15">
        <f t="shared" si="13"/>
        <v>0</v>
      </c>
    </row>
    <row r="31" spans="1:6" ht="15.75" x14ac:dyDescent="0.25">
      <c r="A31" s="5" t="s">
        <v>96</v>
      </c>
      <c r="B31" s="23" t="s">
        <v>723</v>
      </c>
      <c r="C31" s="2" t="s">
        <v>97</v>
      </c>
      <c r="D31" s="15">
        <v>1393</v>
      </c>
      <c r="E31" s="15">
        <v>0</v>
      </c>
      <c r="F31" s="15">
        <v>0</v>
      </c>
    </row>
    <row r="32" spans="1:6" ht="15.75" x14ac:dyDescent="0.25">
      <c r="A32" s="5" t="s">
        <v>100</v>
      </c>
      <c r="B32" s="2" t="s">
        <v>101</v>
      </c>
      <c r="C32" s="2"/>
      <c r="D32" s="15">
        <f>D33+D46</f>
        <v>138510.6</v>
      </c>
      <c r="E32" s="15">
        <f>E33+E46</f>
        <v>125297.8</v>
      </c>
      <c r="F32" s="15">
        <f>F33+F46</f>
        <v>125887.6</v>
      </c>
    </row>
    <row r="33" spans="1:6" ht="31.5" x14ac:dyDescent="0.25">
      <c r="A33" s="5" t="s">
        <v>104</v>
      </c>
      <c r="B33" s="2" t="s">
        <v>105</v>
      </c>
      <c r="C33" s="3"/>
      <c r="D33" s="15">
        <f>D34+D38+D42</f>
        <v>124665.60000000001</v>
      </c>
      <c r="E33" s="15">
        <f t="shared" ref="E33:F33" si="14">E34+E38+E42</f>
        <v>125297.8</v>
      </c>
      <c r="F33" s="15">
        <f t="shared" si="14"/>
        <v>125887.6</v>
      </c>
    </row>
    <row r="34" spans="1:6" ht="31.5" x14ac:dyDescent="0.25">
      <c r="A34" s="5" t="s">
        <v>720</v>
      </c>
      <c r="B34" s="2" t="s">
        <v>108</v>
      </c>
      <c r="C34" s="3"/>
      <c r="D34" s="15">
        <f>D35</f>
        <v>5000</v>
      </c>
      <c r="E34" s="15">
        <f t="shared" ref="E34:F34" si="15">E35</f>
        <v>0</v>
      </c>
      <c r="F34" s="15">
        <f t="shared" si="15"/>
        <v>0</v>
      </c>
    </row>
    <row r="35" spans="1:6" ht="31.5" x14ac:dyDescent="0.25">
      <c r="A35" s="5" t="s">
        <v>70</v>
      </c>
      <c r="B35" s="2" t="s">
        <v>108</v>
      </c>
      <c r="C35" s="2" t="s">
        <v>71</v>
      </c>
      <c r="D35" s="15">
        <f>D36</f>
        <v>5000</v>
      </c>
      <c r="E35" s="15">
        <f t="shared" ref="E35:F35" si="16">E36</f>
        <v>0</v>
      </c>
      <c r="F35" s="15">
        <f t="shared" si="16"/>
        <v>0</v>
      </c>
    </row>
    <row r="36" spans="1:6" ht="15.75" x14ac:dyDescent="0.25">
      <c r="A36" s="5" t="s">
        <v>74</v>
      </c>
      <c r="B36" s="2" t="s">
        <v>108</v>
      </c>
      <c r="C36" s="2" t="s">
        <v>75</v>
      </c>
      <c r="D36" s="15">
        <f>D37</f>
        <v>5000</v>
      </c>
      <c r="E36" s="15">
        <f t="shared" ref="E36:F36" si="17">E37</f>
        <v>0</v>
      </c>
      <c r="F36" s="15">
        <f t="shared" si="17"/>
        <v>0</v>
      </c>
    </row>
    <row r="37" spans="1:6" ht="47.25" x14ac:dyDescent="0.25">
      <c r="A37" s="5" t="s">
        <v>115</v>
      </c>
      <c r="B37" s="2" t="s">
        <v>108</v>
      </c>
      <c r="C37" s="2" t="s">
        <v>116</v>
      </c>
      <c r="D37" s="15">
        <v>5000</v>
      </c>
      <c r="E37" s="15">
        <v>0</v>
      </c>
      <c r="F37" s="15">
        <v>0</v>
      </c>
    </row>
    <row r="38" spans="1:6" ht="31.5" x14ac:dyDescent="0.25">
      <c r="A38" s="5" t="s">
        <v>117</v>
      </c>
      <c r="B38" s="2" t="s">
        <v>118</v>
      </c>
      <c r="C38" s="3"/>
      <c r="D38" s="15">
        <f>D39</f>
        <v>118809</v>
      </c>
      <c r="E38" s="15">
        <f t="shared" ref="E38:F38" si="18">E39</f>
        <v>124423</v>
      </c>
      <c r="F38" s="15">
        <f t="shared" si="18"/>
        <v>124988</v>
      </c>
    </row>
    <row r="39" spans="1:6" ht="31.5" x14ac:dyDescent="0.25">
      <c r="A39" s="5" t="s">
        <v>70</v>
      </c>
      <c r="B39" s="2" t="s">
        <v>118</v>
      </c>
      <c r="C39" s="2" t="s">
        <v>71</v>
      </c>
      <c r="D39" s="15">
        <f>D40</f>
        <v>118809</v>
      </c>
      <c r="E39" s="15">
        <f t="shared" ref="E39:F39" si="19">E40</f>
        <v>124423</v>
      </c>
      <c r="F39" s="15">
        <f t="shared" si="19"/>
        <v>124988</v>
      </c>
    </row>
    <row r="40" spans="1:6" ht="15.75" x14ac:dyDescent="0.25">
      <c r="A40" s="5" t="s">
        <v>74</v>
      </c>
      <c r="B40" s="2" t="s">
        <v>118</v>
      </c>
      <c r="C40" s="2" t="s">
        <v>75</v>
      </c>
      <c r="D40" s="15">
        <f>D41</f>
        <v>118809</v>
      </c>
      <c r="E40" s="15">
        <f t="shared" ref="E40:F40" si="20">E41</f>
        <v>124423</v>
      </c>
      <c r="F40" s="15">
        <f t="shared" si="20"/>
        <v>124988</v>
      </c>
    </row>
    <row r="41" spans="1:6" ht="47.25" x14ac:dyDescent="0.25">
      <c r="A41" s="5" t="s">
        <v>115</v>
      </c>
      <c r="B41" s="2" t="s">
        <v>118</v>
      </c>
      <c r="C41" s="2" t="s">
        <v>116</v>
      </c>
      <c r="D41" s="15">
        <v>118809</v>
      </c>
      <c r="E41" s="15">
        <v>124423</v>
      </c>
      <c r="F41" s="15">
        <v>124988</v>
      </c>
    </row>
    <row r="42" spans="1:6" ht="47.25" x14ac:dyDescent="0.25">
      <c r="A42" s="5" t="s">
        <v>123</v>
      </c>
      <c r="B42" s="2" t="s">
        <v>124</v>
      </c>
      <c r="C42" s="3"/>
      <c r="D42" s="15">
        <f>D43</f>
        <v>856.6</v>
      </c>
      <c r="E42" s="15">
        <f t="shared" ref="E42:F42" si="21">E43</f>
        <v>874.8</v>
      </c>
      <c r="F42" s="15">
        <f t="shared" si="21"/>
        <v>899.6</v>
      </c>
    </row>
    <row r="43" spans="1:6" ht="31.5" x14ac:dyDescent="0.25">
      <c r="A43" s="5" t="s">
        <v>70</v>
      </c>
      <c r="B43" s="2" t="s">
        <v>124</v>
      </c>
      <c r="C43" s="2" t="s">
        <v>71</v>
      </c>
      <c r="D43" s="15">
        <f>D44</f>
        <v>856.6</v>
      </c>
      <c r="E43" s="15">
        <f t="shared" ref="E43:F43" si="22">E44</f>
        <v>874.8</v>
      </c>
      <c r="F43" s="15">
        <f t="shared" si="22"/>
        <v>899.6</v>
      </c>
    </row>
    <row r="44" spans="1:6" ht="15.75" x14ac:dyDescent="0.25">
      <c r="A44" s="5" t="s">
        <v>74</v>
      </c>
      <c r="B44" s="2" t="s">
        <v>124</v>
      </c>
      <c r="C44" s="2" t="s">
        <v>75</v>
      </c>
      <c r="D44" s="15">
        <f>D45</f>
        <v>856.6</v>
      </c>
      <c r="E44" s="15">
        <f t="shared" ref="E44:F44" si="23">E45</f>
        <v>874.8</v>
      </c>
      <c r="F44" s="15">
        <f t="shared" si="23"/>
        <v>899.6</v>
      </c>
    </row>
    <row r="45" spans="1:6" ht="15.75" x14ac:dyDescent="0.25">
      <c r="A45" s="5" t="s">
        <v>76</v>
      </c>
      <c r="B45" s="2" t="s">
        <v>124</v>
      </c>
      <c r="C45" s="2" t="s">
        <v>77</v>
      </c>
      <c r="D45" s="15">
        <v>856.6</v>
      </c>
      <c r="E45" s="15">
        <v>874.8</v>
      </c>
      <c r="F45" s="15">
        <v>899.6</v>
      </c>
    </row>
    <row r="46" spans="1:6" ht="47.25" x14ac:dyDescent="0.25">
      <c r="A46" s="5" t="s">
        <v>134</v>
      </c>
      <c r="B46" s="2" t="s">
        <v>135</v>
      </c>
      <c r="C46" s="3"/>
      <c r="D46" s="15">
        <f>D47</f>
        <v>13845</v>
      </c>
      <c r="E46" s="15">
        <f t="shared" ref="E46:F46" si="24">E47</f>
        <v>0</v>
      </c>
      <c r="F46" s="15">
        <f t="shared" si="24"/>
        <v>0</v>
      </c>
    </row>
    <row r="47" spans="1:6" ht="15.75" x14ac:dyDescent="0.25">
      <c r="A47" s="5" t="s">
        <v>136</v>
      </c>
      <c r="B47" s="2" t="s">
        <v>137</v>
      </c>
      <c r="C47" s="3"/>
      <c r="D47" s="15">
        <f>D48</f>
        <v>13845</v>
      </c>
      <c r="E47" s="15">
        <f t="shared" ref="E47:F47" si="25">E48</f>
        <v>0</v>
      </c>
      <c r="F47" s="15">
        <f t="shared" si="25"/>
        <v>0</v>
      </c>
    </row>
    <row r="48" spans="1:6" ht="31.5" x14ac:dyDescent="0.25">
      <c r="A48" s="5" t="s">
        <v>70</v>
      </c>
      <c r="B48" s="2" t="s">
        <v>137</v>
      </c>
      <c r="C48" s="2" t="s">
        <v>71</v>
      </c>
      <c r="D48" s="15">
        <f>D49</f>
        <v>13845</v>
      </c>
      <c r="E48" s="15">
        <f t="shared" ref="E48:F48" si="26">E49</f>
        <v>0</v>
      </c>
      <c r="F48" s="15">
        <f t="shared" si="26"/>
        <v>0</v>
      </c>
    </row>
    <row r="49" spans="1:6" ht="15.75" x14ac:dyDescent="0.25">
      <c r="A49" s="5" t="s">
        <v>74</v>
      </c>
      <c r="B49" s="2" t="s">
        <v>137</v>
      </c>
      <c r="C49" s="2" t="s">
        <v>75</v>
      </c>
      <c r="D49" s="15">
        <f>D50</f>
        <v>13845</v>
      </c>
      <c r="E49" s="15">
        <v>0</v>
      </c>
      <c r="F49" s="15">
        <v>0</v>
      </c>
    </row>
    <row r="50" spans="1:6" ht="15.75" x14ac:dyDescent="0.25">
      <c r="A50" s="5" t="s">
        <v>76</v>
      </c>
      <c r="B50" s="2" t="s">
        <v>137</v>
      </c>
      <c r="C50" s="2" t="s">
        <v>77</v>
      </c>
      <c r="D50" s="15">
        <v>13845</v>
      </c>
      <c r="E50" s="15">
        <v>0</v>
      </c>
      <c r="F50" s="15">
        <v>0</v>
      </c>
    </row>
    <row r="51" spans="1:6" ht="31.5" x14ac:dyDescent="0.25">
      <c r="A51" s="5" t="s">
        <v>142</v>
      </c>
      <c r="B51" s="2" t="s">
        <v>143</v>
      </c>
      <c r="C51" s="2"/>
      <c r="D51" s="15">
        <f>D60+D69+D74+D52</f>
        <v>279291.69999999995</v>
      </c>
      <c r="E51" s="15">
        <f t="shared" ref="E51:F51" si="27">E60+E69+E74+E52</f>
        <v>262859</v>
      </c>
      <c r="F51" s="15">
        <f t="shared" si="27"/>
        <v>264477.39999999997</v>
      </c>
    </row>
    <row r="52" spans="1:6" ht="31.5" x14ac:dyDescent="0.25">
      <c r="A52" s="5" t="s">
        <v>745</v>
      </c>
      <c r="B52" s="23" t="s">
        <v>743</v>
      </c>
      <c r="C52" s="2"/>
      <c r="D52" s="15">
        <f>D53+D56</f>
        <v>480.8</v>
      </c>
      <c r="E52" s="15">
        <f t="shared" ref="E52:F52" si="28">E53</f>
        <v>0</v>
      </c>
      <c r="F52" s="15">
        <f t="shared" si="28"/>
        <v>0</v>
      </c>
    </row>
    <row r="53" spans="1:6" ht="31.5" x14ac:dyDescent="0.25">
      <c r="A53" s="5" t="s">
        <v>746</v>
      </c>
      <c r="B53" s="23" t="s">
        <v>744</v>
      </c>
      <c r="C53" s="2"/>
      <c r="D53" s="15">
        <f>D54</f>
        <v>96.2</v>
      </c>
      <c r="E53" s="15">
        <f t="shared" ref="E53:F53" si="29">E54</f>
        <v>0</v>
      </c>
      <c r="F53" s="15">
        <f t="shared" si="29"/>
        <v>0</v>
      </c>
    </row>
    <row r="54" spans="1:6" ht="15.75" x14ac:dyDescent="0.25">
      <c r="A54" s="5" t="s">
        <v>68</v>
      </c>
      <c r="B54" s="23" t="s">
        <v>744</v>
      </c>
      <c r="C54" s="2">
        <v>300</v>
      </c>
      <c r="D54" s="15">
        <f>D55</f>
        <v>96.2</v>
      </c>
      <c r="E54" s="15">
        <f t="shared" ref="E54:F54" si="30">E55</f>
        <v>0</v>
      </c>
      <c r="F54" s="15">
        <f t="shared" si="30"/>
        <v>0</v>
      </c>
    </row>
    <row r="55" spans="1:6" ht="15.75" x14ac:dyDescent="0.25">
      <c r="A55" s="5" t="s">
        <v>747</v>
      </c>
      <c r="B55" s="23" t="s">
        <v>744</v>
      </c>
      <c r="C55" s="2">
        <v>350</v>
      </c>
      <c r="D55" s="15">
        <v>96.2</v>
      </c>
      <c r="E55" s="15">
        <v>0</v>
      </c>
      <c r="F55" s="15">
        <v>0</v>
      </c>
    </row>
    <row r="56" spans="1:6" ht="31.5" x14ac:dyDescent="0.25">
      <c r="A56" s="5" t="s">
        <v>749</v>
      </c>
      <c r="B56" s="23" t="s">
        <v>748</v>
      </c>
      <c r="C56" s="2"/>
      <c r="D56" s="15">
        <f>D57</f>
        <v>384.6</v>
      </c>
      <c r="E56" s="15">
        <f t="shared" ref="E56:F56" si="31">E57</f>
        <v>0</v>
      </c>
      <c r="F56" s="15">
        <f t="shared" si="31"/>
        <v>0</v>
      </c>
    </row>
    <row r="57" spans="1:6" ht="31.5" x14ac:dyDescent="0.25">
      <c r="A57" s="5" t="s">
        <v>70</v>
      </c>
      <c r="B57" s="23" t="s">
        <v>748</v>
      </c>
      <c r="C57" s="2" t="s">
        <v>71</v>
      </c>
      <c r="D57" s="15">
        <f>D58</f>
        <v>384.6</v>
      </c>
      <c r="E57" s="15">
        <f t="shared" ref="E57:F57" si="32">E58</f>
        <v>0</v>
      </c>
      <c r="F57" s="15">
        <f t="shared" si="32"/>
        <v>0</v>
      </c>
    </row>
    <row r="58" spans="1:6" ht="15.75" x14ac:dyDescent="0.25">
      <c r="A58" s="5" t="s">
        <v>74</v>
      </c>
      <c r="B58" s="23" t="s">
        <v>748</v>
      </c>
      <c r="C58" s="2" t="s">
        <v>75</v>
      </c>
      <c r="D58" s="15">
        <f>D59</f>
        <v>384.6</v>
      </c>
      <c r="E58" s="15">
        <f t="shared" ref="E58:F58" si="33">E59</f>
        <v>0</v>
      </c>
      <c r="F58" s="15">
        <f t="shared" si="33"/>
        <v>0</v>
      </c>
    </row>
    <row r="59" spans="1:6" ht="15.75" x14ac:dyDescent="0.25">
      <c r="A59" s="5" t="s">
        <v>76</v>
      </c>
      <c r="B59" s="23" t="s">
        <v>748</v>
      </c>
      <c r="C59" s="2" t="s">
        <v>77</v>
      </c>
      <c r="D59" s="15">
        <v>384.6</v>
      </c>
      <c r="E59" s="15">
        <v>0</v>
      </c>
      <c r="F59" s="15">
        <v>0</v>
      </c>
    </row>
    <row r="60" spans="1:6" ht="31.5" x14ac:dyDescent="0.25">
      <c r="A60" s="5" t="s">
        <v>144</v>
      </c>
      <c r="B60" s="2" t="s">
        <v>145</v>
      </c>
      <c r="C60" s="3"/>
      <c r="D60" s="15">
        <f>D61+D65</f>
        <v>251603.8</v>
      </c>
      <c r="E60" s="15">
        <f t="shared" ref="E60:F60" si="34">E61+E65</f>
        <v>254132.3</v>
      </c>
      <c r="F60" s="15">
        <f t="shared" si="34"/>
        <v>255557.3</v>
      </c>
    </row>
    <row r="61" spans="1:6" ht="15.75" x14ac:dyDescent="0.25">
      <c r="A61" s="5" t="s">
        <v>146</v>
      </c>
      <c r="B61" s="2" t="s">
        <v>147</v>
      </c>
      <c r="C61" s="3"/>
      <c r="D61" s="15">
        <f>D62</f>
        <v>26406.5</v>
      </c>
      <c r="E61" s="15">
        <f t="shared" ref="E61:F61" si="35">E62</f>
        <v>20105</v>
      </c>
      <c r="F61" s="15">
        <f t="shared" si="35"/>
        <v>20909</v>
      </c>
    </row>
    <row r="62" spans="1:6" ht="31.5" x14ac:dyDescent="0.25">
      <c r="A62" s="5" t="s">
        <v>70</v>
      </c>
      <c r="B62" s="2" t="s">
        <v>147</v>
      </c>
      <c r="C62" s="2" t="s">
        <v>71</v>
      </c>
      <c r="D62" s="15">
        <f>D63</f>
        <v>26406.5</v>
      </c>
      <c r="E62" s="15">
        <f t="shared" ref="E62:F62" si="36">E63</f>
        <v>20105</v>
      </c>
      <c r="F62" s="15">
        <f t="shared" si="36"/>
        <v>20909</v>
      </c>
    </row>
    <row r="63" spans="1:6" ht="15.75" x14ac:dyDescent="0.25">
      <c r="A63" s="5" t="s">
        <v>74</v>
      </c>
      <c r="B63" s="2" t="s">
        <v>147</v>
      </c>
      <c r="C63" s="2" t="s">
        <v>75</v>
      </c>
      <c r="D63" s="15">
        <f>D64</f>
        <v>26406.5</v>
      </c>
      <c r="E63" s="15">
        <f t="shared" ref="E63:F63" si="37">E64</f>
        <v>20105</v>
      </c>
      <c r="F63" s="15">
        <f t="shared" si="37"/>
        <v>20909</v>
      </c>
    </row>
    <row r="64" spans="1:6" ht="47.25" x14ac:dyDescent="0.25">
      <c r="A64" s="5" t="s">
        <v>115</v>
      </c>
      <c r="B64" s="2" t="s">
        <v>147</v>
      </c>
      <c r="C64" s="2" t="s">
        <v>116</v>
      </c>
      <c r="D64" s="15">
        <v>26406.5</v>
      </c>
      <c r="E64" s="15">
        <v>20105</v>
      </c>
      <c r="F64" s="15">
        <v>20909</v>
      </c>
    </row>
    <row r="65" spans="1:6" ht="31.5" x14ac:dyDescent="0.25">
      <c r="A65" s="5" t="s">
        <v>148</v>
      </c>
      <c r="B65" s="2" t="s">
        <v>149</v>
      </c>
      <c r="C65" s="3"/>
      <c r="D65" s="15">
        <f>D66</f>
        <v>225197.3</v>
      </c>
      <c r="E65" s="15">
        <f t="shared" ref="E65:F65" si="38">E66</f>
        <v>234027.3</v>
      </c>
      <c r="F65" s="15">
        <f t="shared" si="38"/>
        <v>234648.3</v>
      </c>
    </row>
    <row r="66" spans="1:6" ht="31.5" x14ac:dyDescent="0.25">
      <c r="A66" s="5" t="s">
        <v>70</v>
      </c>
      <c r="B66" s="2" t="s">
        <v>149</v>
      </c>
      <c r="C66" s="2" t="s">
        <v>71</v>
      </c>
      <c r="D66" s="15">
        <f>D67</f>
        <v>225197.3</v>
      </c>
      <c r="E66" s="15">
        <f t="shared" ref="E66:F66" si="39">E67</f>
        <v>234027.3</v>
      </c>
      <c r="F66" s="15">
        <f t="shared" si="39"/>
        <v>234648.3</v>
      </c>
    </row>
    <row r="67" spans="1:6" ht="15.75" x14ac:dyDescent="0.25">
      <c r="A67" s="5" t="s">
        <v>74</v>
      </c>
      <c r="B67" s="2" t="s">
        <v>149</v>
      </c>
      <c r="C67" s="2" t="s">
        <v>75</v>
      </c>
      <c r="D67" s="15">
        <f>D68</f>
        <v>225197.3</v>
      </c>
      <c r="E67" s="15">
        <f t="shared" ref="E67:F67" si="40">E68</f>
        <v>234027.3</v>
      </c>
      <c r="F67" s="15">
        <f t="shared" si="40"/>
        <v>234648.3</v>
      </c>
    </row>
    <row r="68" spans="1:6" ht="47.25" x14ac:dyDescent="0.25">
      <c r="A68" s="5" t="s">
        <v>115</v>
      </c>
      <c r="B68" s="2" t="s">
        <v>149</v>
      </c>
      <c r="C68" s="2" t="s">
        <v>116</v>
      </c>
      <c r="D68" s="15">
        <v>225197.3</v>
      </c>
      <c r="E68" s="15">
        <v>234027.3</v>
      </c>
      <c r="F68" s="15">
        <v>234648.3</v>
      </c>
    </row>
    <row r="69" spans="1:6" ht="47.25" x14ac:dyDescent="0.25">
      <c r="A69" s="5" t="s">
        <v>150</v>
      </c>
      <c r="B69" s="2" t="s">
        <v>151</v>
      </c>
      <c r="C69" s="3"/>
      <c r="D69" s="15">
        <f>D70</f>
        <v>18682</v>
      </c>
      <c r="E69" s="15">
        <f t="shared" ref="E69:F69" si="41">E70</f>
        <v>0</v>
      </c>
      <c r="F69" s="15">
        <f t="shared" si="41"/>
        <v>0</v>
      </c>
    </row>
    <row r="70" spans="1:6" ht="15.75" x14ac:dyDescent="0.25">
      <c r="A70" s="5" t="s">
        <v>152</v>
      </c>
      <c r="B70" s="2" t="s">
        <v>153</v>
      </c>
      <c r="C70" s="3"/>
      <c r="D70" s="15">
        <f>D71</f>
        <v>18682</v>
      </c>
      <c r="E70" s="15">
        <f t="shared" ref="E70:F70" si="42">E71</f>
        <v>0</v>
      </c>
      <c r="F70" s="15">
        <f t="shared" si="42"/>
        <v>0</v>
      </c>
    </row>
    <row r="71" spans="1:6" ht="31.5" x14ac:dyDescent="0.25">
      <c r="A71" s="5" t="s">
        <v>70</v>
      </c>
      <c r="B71" s="2" t="s">
        <v>153</v>
      </c>
      <c r="C71" s="2" t="s">
        <v>71</v>
      </c>
      <c r="D71" s="15">
        <f>D72</f>
        <v>18682</v>
      </c>
      <c r="E71" s="15">
        <f t="shared" ref="E71:F71" si="43">E72</f>
        <v>0</v>
      </c>
      <c r="F71" s="15">
        <f t="shared" si="43"/>
        <v>0</v>
      </c>
    </row>
    <row r="72" spans="1:6" ht="15.75" x14ac:dyDescent="0.25">
      <c r="A72" s="5" t="s">
        <v>74</v>
      </c>
      <c r="B72" s="2" t="s">
        <v>153</v>
      </c>
      <c r="C72" s="2" t="s">
        <v>75</v>
      </c>
      <c r="D72" s="15">
        <f>D73</f>
        <v>18682</v>
      </c>
      <c r="E72" s="15">
        <f t="shared" ref="E72:F72" si="44">E73</f>
        <v>0</v>
      </c>
      <c r="F72" s="15">
        <f t="shared" si="44"/>
        <v>0</v>
      </c>
    </row>
    <row r="73" spans="1:6" ht="15.75" x14ac:dyDescent="0.25">
      <c r="A73" s="5" t="s">
        <v>76</v>
      </c>
      <c r="B73" s="2" t="s">
        <v>153</v>
      </c>
      <c r="C73" s="2" t="s">
        <v>77</v>
      </c>
      <c r="D73" s="15">
        <v>18682</v>
      </c>
      <c r="E73" s="15">
        <v>0</v>
      </c>
      <c r="F73" s="15">
        <v>0</v>
      </c>
    </row>
    <row r="74" spans="1:6" ht="31.5" x14ac:dyDescent="0.25">
      <c r="A74" s="5" t="s">
        <v>156</v>
      </c>
      <c r="B74" s="2" t="s">
        <v>157</v>
      </c>
      <c r="C74" s="3"/>
      <c r="D74" s="15">
        <f>D75</f>
        <v>8525.1</v>
      </c>
      <c r="E74" s="15">
        <f t="shared" ref="E74:F74" si="45">E75</f>
        <v>8726.7000000000007</v>
      </c>
      <c r="F74" s="15">
        <f t="shared" si="45"/>
        <v>8920.1</v>
      </c>
    </row>
    <row r="75" spans="1:6" ht="31.5" x14ac:dyDescent="0.25">
      <c r="A75" s="5" t="s">
        <v>158</v>
      </c>
      <c r="B75" s="2" t="s">
        <v>159</v>
      </c>
      <c r="C75" s="3"/>
      <c r="D75" s="15">
        <f>D76</f>
        <v>8525.1</v>
      </c>
      <c r="E75" s="15">
        <f t="shared" ref="E75:F75" si="46">E76</f>
        <v>8726.7000000000007</v>
      </c>
      <c r="F75" s="15">
        <f t="shared" si="46"/>
        <v>8920.1</v>
      </c>
    </row>
    <row r="76" spans="1:6" ht="31.5" x14ac:dyDescent="0.25">
      <c r="A76" s="5" t="s">
        <v>70</v>
      </c>
      <c r="B76" s="2" t="s">
        <v>159</v>
      </c>
      <c r="C76" s="2" t="s">
        <v>71</v>
      </c>
      <c r="D76" s="15">
        <f>D77</f>
        <v>8525.1</v>
      </c>
      <c r="E76" s="15">
        <f t="shared" ref="E76:F76" si="47">E77</f>
        <v>8726.7000000000007</v>
      </c>
      <c r="F76" s="15">
        <f t="shared" si="47"/>
        <v>8920.1</v>
      </c>
    </row>
    <row r="77" spans="1:6" ht="15.75" x14ac:dyDescent="0.25">
      <c r="A77" s="5" t="s">
        <v>92</v>
      </c>
      <c r="B77" s="2" t="s">
        <v>159</v>
      </c>
      <c r="C77" s="2" t="s">
        <v>93</v>
      </c>
      <c r="D77" s="15">
        <f>D78</f>
        <v>8525.1</v>
      </c>
      <c r="E77" s="15">
        <f t="shared" ref="E77:F77" si="48">E78</f>
        <v>8726.7000000000007</v>
      </c>
      <c r="F77" s="15">
        <f t="shared" si="48"/>
        <v>8920.1</v>
      </c>
    </row>
    <row r="78" spans="1:6" ht="47.25" x14ac:dyDescent="0.25">
      <c r="A78" s="5" t="s">
        <v>94</v>
      </c>
      <c r="B78" s="2" t="s">
        <v>159</v>
      </c>
      <c r="C78" s="2" t="s">
        <v>95</v>
      </c>
      <c r="D78" s="15">
        <v>8525.1</v>
      </c>
      <c r="E78" s="15">
        <v>8726.7000000000007</v>
      </c>
      <c r="F78" s="15">
        <v>8920.1</v>
      </c>
    </row>
    <row r="79" spans="1:6" ht="15.75" x14ac:dyDescent="0.25">
      <c r="A79" s="5" t="s">
        <v>164</v>
      </c>
      <c r="B79" s="2" t="s">
        <v>165</v>
      </c>
      <c r="C79" s="2"/>
      <c r="D79" s="15">
        <f>D80+D85</f>
        <v>193201.4</v>
      </c>
      <c r="E79" s="15">
        <f t="shared" ref="E79:F79" si="49">E80+E85</f>
        <v>178207</v>
      </c>
      <c r="F79" s="15">
        <f t="shared" si="49"/>
        <v>178896.3</v>
      </c>
    </row>
    <row r="80" spans="1:6" ht="31.5" x14ac:dyDescent="0.25">
      <c r="A80" s="5" t="s">
        <v>166</v>
      </c>
      <c r="B80" s="2" t="s">
        <v>167</v>
      </c>
      <c r="C80" s="3"/>
      <c r="D80" s="15">
        <f>D81</f>
        <v>181039</v>
      </c>
      <c r="E80" s="15">
        <f t="shared" ref="E80:F80" si="50">E81+E85+E90</f>
        <v>178207</v>
      </c>
      <c r="F80" s="15">
        <f t="shared" si="50"/>
        <v>178896.3</v>
      </c>
    </row>
    <row r="81" spans="1:6" ht="31.5" x14ac:dyDescent="0.25">
      <c r="A81" s="5" t="s">
        <v>168</v>
      </c>
      <c r="B81" s="2" t="s">
        <v>169</v>
      </c>
      <c r="C81" s="3"/>
      <c r="D81" s="15">
        <f>D82</f>
        <v>181039</v>
      </c>
      <c r="E81" s="15">
        <f t="shared" ref="E81:F81" si="51">E82</f>
        <v>178207</v>
      </c>
      <c r="F81" s="15">
        <f t="shared" si="51"/>
        <v>178896.3</v>
      </c>
    </row>
    <row r="82" spans="1:6" ht="31.5" x14ac:dyDescent="0.25">
      <c r="A82" s="5" t="s">
        <v>70</v>
      </c>
      <c r="B82" s="2" t="s">
        <v>169</v>
      </c>
      <c r="C82" s="2" t="s">
        <v>71</v>
      </c>
      <c r="D82" s="15">
        <f>D83</f>
        <v>181039</v>
      </c>
      <c r="E82" s="15">
        <f t="shared" ref="E82:F82" si="52">E83</f>
        <v>178207</v>
      </c>
      <c r="F82" s="15">
        <f t="shared" si="52"/>
        <v>178896.3</v>
      </c>
    </row>
    <row r="83" spans="1:6" ht="15.75" x14ac:dyDescent="0.25">
      <c r="A83" s="5" t="s">
        <v>92</v>
      </c>
      <c r="B83" s="2" t="s">
        <v>169</v>
      </c>
      <c r="C83" s="2" t="s">
        <v>93</v>
      </c>
      <c r="D83" s="15">
        <f>D84</f>
        <v>181039</v>
      </c>
      <c r="E83" s="15">
        <f t="shared" ref="E83:F83" si="53">E84</f>
        <v>178207</v>
      </c>
      <c r="F83" s="15">
        <f t="shared" si="53"/>
        <v>178896.3</v>
      </c>
    </row>
    <row r="84" spans="1:6" ht="47.25" x14ac:dyDescent="0.25">
      <c r="A84" s="5" t="s">
        <v>94</v>
      </c>
      <c r="B84" s="2" t="s">
        <v>169</v>
      </c>
      <c r="C84" s="2" t="s">
        <v>95</v>
      </c>
      <c r="D84" s="15">
        <v>181039</v>
      </c>
      <c r="E84" s="15">
        <v>178207</v>
      </c>
      <c r="F84" s="15">
        <v>178896.3</v>
      </c>
    </row>
    <row r="85" spans="1:6" ht="31.5" x14ac:dyDescent="0.25">
      <c r="A85" s="5" t="s">
        <v>172</v>
      </c>
      <c r="B85" s="2" t="s">
        <v>173</v>
      </c>
      <c r="C85" s="3"/>
      <c r="D85" s="15">
        <f>D86+D90</f>
        <v>12162.400000000001</v>
      </c>
      <c r="E85" s="15">
        <f t="shared" ref="E85:F85" si="54">E86</f>
        <v>0</v>
      </c>
      <c r="F85" s="15">
        <f t="shared" si="54"/>
        <v>0</v>
      </c>
    </row>
    <row r="86" spans="1:6" ht="47.25" x14ac:dyDescent="0.25">
      <c r="A86" s="5" t="s">
        <v>176</v>
      </c>
      <c r="B86" s="2" t="s">
        <v>177</v>
      </c>
      <c r="C86" s="3"/>
      <c r="D86" s="15">
        <f>D87</f>
        <v>3749.8</v>
      </c>
      <c r="E86" s="15">
        <f t="shared" ref="E86:F86" si="55">E87</f>
        <v>0</v>
      </c>
      <c r="F86" s="15">
        <f t="shared" si="55"/>
        <v>0</v>
      </c>
    </row>
    <row r="87" spans="1:6" ht="31.5" x14ac:dyDescent="0.25">
      <c r="A87" s="5" t="s">
        <v>70</v>
      </c>
      <c r="B87" s="2" t="s">
        <v>177</v>
      </c>
      <c r="C87" s="2" t="s">
        <v>71</v>
      </c>
      <c r="D87" s="15">
        <f>D88</f>
        <v>3749.8</v>
      </c>
      <c r="E87" s="15">
        <f t="shared" ref="E87:F87" si="56">E88</f>
        <v>0</v>
      </c>
      <c r="F87" s="15">
        <f t="shared" si="56"/>
        <v>0</v>
      </c>
    </row>
    <row r="88" spans="1:6" ht="15.75" x14ac:dyDescent="0.25">
      <c r="A88" s="5" t="s">
        <v>92</v>
      </c>
      <c r="B88" s="2" t="s">
        <v>177</v>
      </c>
      <c r="C88" s="2" t="s">
        <v>93</v>
      </c>
      <c r="D88" s="15">
        <f>D89</f>
        <v>3749.8</v>
      </c>
      <c r="E88" s="15">
        <f t="shared" ref="E88:F88" si="57">E89</f>
        <v>0</v>
      </c>
      <c r="F88" s="15">
        <f t="shared" si="57"/>
        <v>0</v>
      </c>
    </row>
    <row r="89" spans="1:6" ht="15.75" x14ac:dyDescent="0.25">
      <c r="A89" s="5" t="s">
        <v>96</v>
      </c>
      <c r="B89" s="2" t="s">
        <v>177</v>
      </c>
      <c r="C89" s="2" t="s">
        <v>97</v>
      </c>
      <c r="D89" s="15">
        <v>3749.8</v>
      </c>
      <c r="E89" s="15">
        <v>0</v>
      </c>
      <c r="F89" s="15">
        <v>0</v>
      </c>
    </row>
    <row r="90" spans="1:6" ht="63" x14ac:dyDescent="0.25">
      <c r="A90" s="5" t="s">
        <v>701</v>
      </c>
      <c r="B90" s="2" t="s">
        <v>700</v>
      </c>
      <c r="C90" s="2"/>
      <c r="D90" s="15">
        <f>D91</f>
        <v>8412.6</v>
      </c>
      <c r="E90" s="15">
        <f t="shared" ref="E90:F90" si="58">E91</f>
        <v>0</v>
      </c>
      <c r="F90" s="15">
        <f t="shared" si="58"/>
        <v>0</v>
      </c>
    </row>
    <row r="91" spans="1:6" ht="31.5" x14ac:dyDescent="0.25">
      <c r="A91" s="5" t="s">
        <v>70</v>
      </c>
      <c r="B91" s="2" t="s">
        <v>700</v>
      </c>
      <c r="C91" s="2" t="s">
        <v>71</v>
      </c>
      <c r="D91" s="15">
        <f>D92</f>
        <v>8412.6</v>
      </c>
      <c r="E91" s="15">
        <f t="shared" ref="E91:F91" si="59">E92</f>
        <v>0</v>
      </c>
      <c r="F91" s="15">
        <f t="shared" si="59"/>
        <v>0</v>
      </c>
    </row>
    <row r="92" spans="1:6" ht="15.75" x14ac:dyDescent="0.25">
      <c r="A92" s="5" t="s">
        <v>92</v>
      </c>
      <c r="B92" s="2" t="s">
        <v>700</v>
      </c>
      <c r="C92" s="2" t="s">
        <v>93</v>
      </c>
      <c r="D92" s="15">
        <f>D93</f>
        <v>8412.6</v>
      </c>
      <c r="E92" s="15">
        <f t="shared" ref="E92:F92" si="60">E93</f>
        <v>0</v>
      </c>
      <c r="F92" s="15">
        <f t="shared" si="60"/>
        <v>0</v>
      </c>
    </row>
    <row r="93" spans="1:6" ht="15.75" x14ac:dyDescent="0.25">
      <c r="A93" s="5" t="s">
        <v>96</v>
      </c>
      <c r="B93" s="2" t="s">
        <v>700</v>
      </c>
      <c r="C93" s="2" t="s">
        <v>97</v>
      </c>
      <c r="D93" s="15">
        <v>8412.6</v>
      </c>
      <c r="E93" s="15">
        <v>0</v>
      </c>
      <c r="F93" s="15">
        <v>0</v>
      </c>
    </row>
    <row r="94" spans="1:6" ht="15.75" x14ac:dyDescent="0.25">
      <c r="A94" s="6" t="s">
        <v>184</v>
      </c>
      <c r="B94" s="4" t="s">
        <v>185</v>
      </c>
      <c r="C94" s="4"/>
      <c r="D94" s="26">
        <f>D95+D215+D246</f>
        <v>3875715.8999999994</v>
      </c>
      <c r="E94" s="26">
        <f>E95+E215+E246</f>
        <v>3855877.1999999997</v>
      </c>
      <c r="F94" s="26">
        <f>F95+F215+F246</f>
        <v>3904780.2</v>
      </c>
    </row>
    <row r="95" spans="1:6" ht="15.75" x14ac:dyDescent="0.25">
      <c r="A95" s="5" t="s">
        <v>188</v>
      </c>
      <c r="B95" s="2" t="s">
        <v>189</v>
      </c>
      <c r="C95" s="2"/>
      <c r="D95" s="20">
        <f>D96+D162+D189+D197+D202</f>
        <v>3639487.4999999995</v>
      </c>
      <c r="E95" s="20">
        <f>E96+E162+E189+E197+E202</f>
        <v>3625137.5</v>
      </c>
      <c r="F95" s="20">
        <f>F96+F162+F189+F197+F202</f>
        <v>3672486.3000000003</v>
      </c>
    </row>
    <row r="96" spans="1:6" ht="31.5" x14ac:dyDescent="0.25">
      <c r="A96" s="5" t="s">
        <v>192</v>
      </c>
      <c r="B96" s="2" t="s">
        <v>193</v>
      </c>
      <c r="C96" s="19"/>
      <c r="D96" s="22">
        <f>D97+D104+D108+D113+D119+D123+D132+D143+D147+D158+D151+D139</f>
        <v>3379956.9999999995</v>
      </c>
      <c r="E96" s="22">
        <f t="shared" ref="E96:F96" si="61">E97+E104+E108+E113+E119+E123+E132+E143+E147+E158+E151+E139</f>
        <v>3366769.8</v>
      </c>
      <c r="F96" s="22">
        <f t="shared" si="61"/>
        <v>3427863</v>
      </c>
    </row>
    <row r="97" spans="1:6" ht="31.5" x14ac:dyDescent="0.25">
      <c r="A97" s="5" t="s">
        <v>194</v>
      </c>
      <c r="B97" s="2" t="s">
        <v>195</v>
      </c>
      <c r="C97" s="3"/>
      <c r="D97" s="21">
        <f>D101+D98</f>
        <v>132929.9</v>
      </c>
      <c r="E97" s="21">
        <f t="shared" ref="E97:F97" si="62">E101+E98</f>
        <v>152669.80000000002</v>
      </c>
      <c r="F97" s="21">
        <f t="shared" si="62"/>
        <v>161115.9</v>
      </c>
    </row>
    <row r="98" spans="1:6" ht="31.5" x14ac:dyDescent="0.25">
      <c r="A98" s="5" t="s">
        <v>9</v>
      </c>
      <c r="B98" s="2" t="s">
        <v>195</v>
      </c>
      <c r="C98" s="2">
        <v>200</v>
      </c>
      <c r="D98" s="21">
        <f>D99</f>
        <v>32.799999999999997</v>
      </c>
      <c r="E98" s="21">
        <f t="shared" ref="E98:F98" si="63">E99</f>
        <v>9283.6</v>
      </c>
      <c r="F98" s="21">
        <f t="shared" si="63"/>
        <v>11330.9</v>
      </c>
    </row>
    <row r="99" spans="1:6" ht="31.5" x14ac:dyDescent="0.25">
      <c r="A99" s="5" t="s">
        <v>11</v>
      </c>
      <c r="B99" s="2" t="s">
        <v>195</v>
      </c>
      <c r="C99" s="2">
        <v>240</v>
      </c>
      <c r="D99" s="21">
        <f>D100</f>
        <v>32.799999999999997</v>
      </c>
      <c r="E99" s="21">
        <f t="shared" ref="E99:F99" si="64">E100</f>
        <v>9283.6</v>
      </c>
      <c r="F99" s="21">
        <f t="shared" si="64"/>
        <v>11330.9</v>
      </c>
    </row>
    <row r="100" spans="1:6" ht="15.75" x14ac:dyDescent="0.25">
      <c r="A100" s="5" t="s">
        <v>13</v>
      </c>
      <c r="B100" s="2" t="s">
        <v>195</v>
      </c>
      <c r="C100" s="2">
        <v>244</v>
      </c>
      <c r="D100" s="21">
        <v>32.799999999999997</v>
      </c>
      <c r="E100" s="21">
        <v>9283.6</v>
      </c>
      <c r="F100" s="21">
        <v>11330.9</v>
      </c>
    </row>
    <row r="101" spans="1:6" ht="31.5" x14ac:dyDescent="0.25">
      <c r="A101" s="5" t="s">
        <v>70</v>
      </c>
      <c r="B101" s="2" t="s">
        <v>195</v>
      </c>
      <c r="C101" s="2" t="s">
        <v>71</v>
      </c>
      <c r="D101" s="15">
        <f>D102</f>
        <v>132897.1</v>
      </c>
      <c r="E101" s="15">
        <f t="shared" ref="E101:F101" si="65">E102</f>
        <v>143386.20000000001</v>
      </c>
      <c r="F101" s="15">
        <f t="shared" si="65"/>
        <v>149785</v>
      </c>
    </row>
    <row r="102" spans="1:6" ht="15.75" x14ac:dyDescent="0.25">
      <c r="A102" s="5" t="s">
        <v>92</v>
      </c>
      <c r="B102" s="2" t="s">
        <v>195</v>
      </c>
      <c r="C102" s="2" t="s">
        <v>93</v>
      </c>
      <c r="D102" s="15">
        <f>D103</f>
        <v>132897.1</v>
      </c>
      <c r="E102" s="15">
        <f t="shared" ref="E102:F102" si="66">E103</f>
        <v>143386.20000000001</v>
      </c>
      <c r="F102" s="15">
        <f t="shared" si="66"/>
        <v>149785</v>
      </c>
    </row>
    <row r="103" spans="1:6" ht="15.75" x14ac:dyDescent="0.25">
      <c r="A103" s="5" t="s">
        <v>96</v>
      </c>
      <c r="B103" s="2" t="s">
        <v>195</v>
      </c>
      <c r="C103" s="2" t="s">
        <v>97</v>
      </c>
      <c r="D103" s="15">
        <v>132897.1</v>
      </c>
      <c r="E103" s="15">
        <v>143386.20000000001</v>
      </c>
      <c r="F103" s="15">
        <v>149785</v>
      </c>
    </row>
    <row r="104" spans="1:6" ht="31.5" x14ac:dyDescent="0.25">
      <c r="A104" s="5" t="s">
        <v>198</v>
      </c>
      <c r="B104" s="2" t="s">
        <v>199</v>
      </c>
      <c r="C104" s="3"/>
      <c r="D104" s="15">
        <f>D105</f>
        <v>50082</v>
      </c>
      <c r="E104" s="15">
        <f t="shared" ref="E104:F104" si="67">E105</f>
        <v>19019.7</v>
      </c>
      <c r="F104" s="15">
        <f t="shared" si="67"/>
        <v>36467.4</v>
      </c>
    </row>
    <row r="105" spans="1:6" ht="31.5" x14ac:dyDescent="0.25">
      <c r="A105" s="5" t="s">
        <v>70</v>
      </c>
      <c r="B105" s="2" t="s">
        <v>199</v>
      </c>
      <c r="C105" s="2" t="s">
        <v>71</v>
      </c>
      <c r="D105" s="15">
        <f>D106</f>
        <v>50082</v>
      </c>
      <c r="E105" s="15">
        <f t="shared" ref="E105:F105" si="68">E106</f>
        <v>19019.7</v>
      </c>
      <c r="F105" s="15">
        <f t="shared" si="68"/>
        <v>36467.4</v>
      </c>
    </row>
    <row r="106" spans="1:6" ht="15.75" x14ac:dyDescent="0.25">
      <c r="A106" s="5" t="s">
        <v>92</v>
      </c>
      <c r="B106" s="2" t="s">
        <v>199</v>
      </c>
      <c r="C106" s="2" t="s">
        <v>93</v>
      </c>
      <c r="D106" s="15">
        <f>D107</f>
        <v>50082</v>
      </c>
      <c r="E106" s="15">
        <f t="shared" ref="E106:F106" si="69">E107</f>
        <v>19019.7</v>
      </c>
      <c r="F106" s="15">
        <f t="shared" si="69"/>
        <v>36467.4</v>
      </c>
    </row>
    <row r="107" spans="1:6" ht="15.75" x14ac:dyDescent="0.25">
      <c r="A107" s="5" t="s">
        <v>96</v>
      </c>
      <c r="B107" s="2" t="s">
        <v>199</v>
      </c>
      <c r="C107" s="2" t="s">
        <v>97</v>
      </c>
      <c r="D107" s="15">
        <v>50082</v>
      </c>
      <c r="E107" s="15">
        <v>19019.7</v>
      </c>
      <c r="F107" s="15">
        <v>36467.4</v>
      </c>
    </row>
    <row r="108" spans="1:6" ht="63" x14ac:dyDescent="0.25">
      <c r="A108" s="5" t="s">
        <v>202</v>
      </c>
      <c r="B108" s="2" t="s">
        <v>203</v>
      </c>
      <c r="C108" s="3"/>
      <c r="D108" s="15">
        <f>D109</f>
        <v>877121.7</v>
      </c>
      <c r="E108" s="15">
        <f t="shared" ref="E108:F108" si="70">E109</f>
        <v>824268.3</v>
      </c>
      <c r="F108" s="15">
        <f t="shared" si="70"/>
        <v>859467.7</v>
      </c>
    </row>
    <row r="109" spans="1:6" ht="31.5" x14ac:dyDescent="0.25">
      <c r="A109" s="5" t="s">
        <v>70</v>
      </c>
      <c r="B109" s="2" t="s">
        <v>203</v>
      </c>
      <c r="C109" s="2" t="s">
        <v>71</v>
      </c>
      <c r="D109" s="15">
        <f>D110</f>
        <v>877121.7</v>
      </c>
      <c r="E109" s="15">
        <f t="shared" ref="E109:F109" si="71">E110</f>
        <v>824268.3</v>
      </c>
      <c r="F109" s="15">
        <f t="shared" si="71"/>
        <v>859467.7</v>
      </c>
    </row>
    <row r="110" spans="1:6" ht="15.75" x14ac:dyDescent="0.25">
      <c r="A110" s="5" t="s">
        <v>92</v>
      </c>
      <c r="B110" s="2" t="s">
        <v>203</v>
      </c>
      <c r="C110" s="2" t="s">
        <v>93</v>
      </c>
      <c r="D110" s="15">
        <f>D111+D112</f>
        <v>877121.7</v>
      </c>
      <c r="E110" s="15">
        <f>E111+E112</f>
        <v>824268.3</v>
      </c>
      <c r="F110" s="15">
        <f>F111+F112</f>
        <v>859467.7</v>
      </c>
    </row>
    <row r="111" spans="1:6" ht="47.25" x14ac:dyDescent="0.25">
      <c r="A111" s="5" t="s">
        <v>94</v>
      </c>
      <c r="B111" s="2" t="s">
        <v>203</v>
      </c>
      <c r="C111" s="2" t="s">
        <v>95</v>
      </c>
      <c r="D111" s="15">
        <v>797993.7</v>
      </c>
      <c r="E111" s="15">
        <v>810143.5</v>
      </c>
      <c r="F111" s="15">
        <v>837912.1</v>
      </c>
    </row>
    <row r="112" spans="1:6" ht="15.75" x14ac:dyDescent="0.25">
      <c r="A112" s="5" t="s">
        <v>96</v>
      </c>
      <c r="B112" s="2" t="s">
        <v>203</v>
      </c>
      <c r="C112" s="2" t="s">
        <v>97</v>
      </c>
      <c r="D112" s="15">
        <f>52628+26500</f>
        <v>79128</v>
      </c>
      <c r="E112" s="15">
        <v>14124.8</v>
      </c>
      <c r="F112" s="15">
        <v>21555.599999999999</v>
      </c>
    </row>
    <row r="113" spans="1:6" ht="157.5" x14ac:dyDescent="0.25">
      <c r="A113" s="5" t="s">
        <v>206</v>
      </c>
      <c r="B113" s="2" t="s">
        <v>207</v>
      </c>
      <c r="C113" s="3"/>
      <c r="D113" s="15">
        <f>D114</f>
        <v>2197671</v>
      </c>
      <c r="E113" s="15">
        <f t="shared" ref="E113:F113" si="72">E114</f>
        <v>2261989</v>
      </c>
      <c r="F113" s="15">
        <f t="shared" si="72"/>
        <v>2261989</v>
      </c>
    </row>
    <row r="114" spans="1:6" ht="31.5" x14ac:dyDescent="0.25">
      <c r="A114" s="5" t="s">
        <v>70</v>
      </c>
      <c r="B114" s="2" t="s">
        <v>207</v>
      </c>
      <c r="C114" s="2" t="s">
        <v>71</v>
      </c>
      <c r="D114" s="15">
        <f>D115</f>
        <v>2197671</v>
      </c>
      <c r="E114" s="15">
        <f t="shared" ref="E114:F114" si="73">E115</f>
        <v>2261989</v>
      </c>
      <c r="F114" s="15">
        <f t="shared" si="73"/>
        <v>2261989</v>
      </c>
    </row>
    <row r="115" spans="1:6" ht="15.75" x14ac:dyDescent="0.25">
      <c r="A115" s="5" t="s">
        <v>92</v>
      </c>
      <c r="B115" s="2" t="s">
        <v>207</v>
      </c>
      <c r="C115" s="2" t="s">
        <v>93</v>
      </c>
      <c r="D115" s="15">
        <f>D116+D117+D118</f>
        <v>2197671</v>
      </c>
      <c r="E115" s="15">
        <f t="shared" ref="E115:F115" si="74">E116+E117+E118</f>
        <v>2261989</v>
      </c>
      <c r="F115" s="15">
        <f t="shared" si="74"/>
        <v>2261989</v>
      </c>
    </row>
    <row r="116" spans="1:6" ht="47.25" x14ac:dyDescent="0.25">
      <c r="A116" s="5" t="s">
        <v>94</v>
      </c>
      <c r="B116" s="2" t="s">
        <v>207</v>
      </c>
      <c r="C116" s="29" t="s">
        <v>95</v>
      </c>
      <c r="D116" s="28">
        <v>2130927</v>
      </c>
      <c r="E116" s="28">
        <v>2195245</v>
      </c>
      <c r="F116" s="28">
        <v>2195245</v>
      </c>
    </row>
    <row r="117" spans="1:6" ht="15.75" x14ac:dyDescent="0.25">
      <c r="A117" s="5" t="s">
        <v>96</v>
      </c>
      <c r="B117" s="2" t="s">
        <v>207</v>
      </c>
      <c r="C117" s="2" t="s">
        <v>97</v>
      </c>
      <c r="D117" s="15">
        <v>1866</v>
      </c>
      <c r="E117" s="15">
        <v>1866</v>
      </c>
      <c r="F117" s="15">
        <v>1866</v>
      </c>
    </row>
    <row r="118" spans="1:6" ht="63" x14ac:dyDescent="0.25">
      <c r="A118" s="5" t="s">
        <v>208</v>
      </c>
      <c r="B118" s="2" t="s">
        <v>207</v>
      </c>
      <c r="C118" s="2" t="s">
        <v>209</v>
      </c>
      <c r="D118" s="15">
        <v>64878</v>
      </c>
      <c r="E118" s="15">
        <v>64878</v>
      </c>
      <c r="F118" s="15">
        <v>64878</v>
      </c>
    </row>
    <row r="119" spans="1:6" ht="141.75" x14ac:dyDescent="0.25">
      <c r="A119" s="5" t="s">
        <v>210</v>
      </c>
      <c r="B119" s="2" t="s">
        <v>211</v>
      </c>
      <c r="C119" s="3"/>
      <c r="D119" s="15">
        <f>D120</f>
        <v>56136</v>
      </c>
      <c r="E119" s="15">
        <f t="shared" ref="E119:F119" si="75">E120</f>
        <v>56136</v>
      </c>
      <c r="F119" s="15">
        <f t="shared" si="75"/>
        <v>56136</v>
      </c>
    </row>
    <row r="120" spans="1:6" ht="31.5" x14ac:dyDescent="0.25">
      <c r="A120" s="5" t="s">
        <v>70</v>
      </c>
      <c r="B120" s="2" t="s">
        <v>211</v>
      </c>
      <c r="C120" s="2" t="s">
        <v>71</v>
      </c>
      <c r="D120" s="15">
        <f>D121</f>
        <v>56136</v>
      </c>
      <c r="E120" s="15">
        <f t="shared" ref="E120:F120" si="76">E121</f>
        <v>56136</v>
      </c>
      <c r="F120" s="15">
        <f t="shared" si="76"/>
        <v>56136</v>
      </c>
    </row>
    <row r="121" spans="1:6" ht="47.25" x14ac:dyDescent="0.25">
      <c r="A121" s="5" t="s">
        <v>214</v>
      </c>
      <c r="B121" s="2" t="s">
        <v>211</v>
      </c>
      <c r="C121" s="2" t="s">
        <v>215</v>
      </c>
      <c r="D121" s="15">
        <f>D122</f>
        <v>56136</v>
      </c>
      <c r="E121" s="15">
        <f t="shared" ref="E121:F121" si="77">E122</f>
        <v>56136</v>
      </c>
      <c r="F121" s="15">
        <f t="shared" si="77"/>
        <v>56136</v>
      </c>
    </row>
    <row r="122" spans="1:6" ht="31.5" x14ac:dyDescent="0.25">
      <c r="A122" s="5" t="s">
        <v>216</v>
      </c>
      <c r="B122" s="2" t="s">
        <v>211</v>
      </c>
      <c r="C122" s="2" t="s">
        <v>217</v>
      </c>
      <c r="D122" s="28">
        <f>56066+70</f>
        <v>56136</v>
      </c>
      <c r="E122" s="28">
        <f>56066+70</f>
        <v>56136</v>
      </c>
      <c r="F122" s="28">
        <f>56066+70</f>
        <v>56136</v>
      </c>
    </row>
    <row r="123" spans="1:6" ht="63" x14ac:dyDescent="0.25">
      <c r="A123" s="5" t="s">
        <v>218</v>
      </c>
      <c r="B123" s="2" t="s">
        <v>219</v>
      </c>
      <c r="C123" s="3"/>
      <c r="D123" s="15">
        <f>D124+D128</f>
        <v>38459</v>
      </c>
      <c r="E123" s="15">
        <f t="shared" ref="E123:F123" si="78">E124+E128</f>
        <v>38459</v>
      </c>
      <c r="F123" s="15">
        <f t="shared" si="78"/>
        <v>38459</v>
      </c>
    </row>
    <row r="124" spans="1:6" ht="63" x14ac:dyDescent="0.25">
      <c r="A124" s="5" t="s">
        <v>106</v>
      </c>
      <c r="B124" s="2" t="s">
        <v>219</v>
      </c>
      <c r="C124" s="2" t="s">
        <v>107</v>
      </c>
      <c r="D124" s="15">
        <f>D125</f>
        <v>1447</v>
      </c>
      <c r="E124" s="15">
        <f t="shared" ref="E124:F124" si="79">E125</f>
        <v>1447</v>
      </c>
      <c r="F124" s="15">
        <f t="shared" si="79"/>
        <v>1447</v>
      </c>
    </row>
    <row r="125" spans="1:6" ht="15.75" x14ac:dyDescent="0.25">
      <c r="A125" s="5" t="s">
        <v>182</v>
      </c>
      <c r="B125" s="2" t="s">
        <v>219</v>
      </c>
      <c r="C125" s="2" t="s">
        <v>183</v>
      </c>
      <c r="D125" s="15">
        <f>D126+D127</f>
        <v>1447</v>
      </c>
      <c r="E125" s="15">
        <f t="shared" ref="E125:F125" si="80">E126+E127</f>
        <v>1447</v>
      </c>
      <c r="F125" s="15">
        <f t="shared" si="80"/>
        <v>1447</v>
      </c>
    </row>
    <row r="126" spans="1:6" ht="15.75" x14ac:dyDescent="0.25">
      <c r="A126" s="5" t="s">
        <v>186</v>
      </c>
      <c r="B126" s="2" t="s">
        <v>219</v>
      </c>
      <c r="C126" s="2" t="s">
        <v>187</v>
      </c>
      <c r="D126" s="15">
        <v>1111.4000000000001</v>
      </c>
      <c r="E126" s="15">
        <v>1111.4000000000001</v>
      </c>
      <c r="F126" s="15">
        <v>1111.4000000000001</v>
      </c>
    </row>
    <row r="127" spans="1:6" ht="31.5" x14ac:dyDescent="0.25">
      <c r="A127" s="5" t="s">
        <v>190</v>
      </c>
      <c r="B127" s="2" t="s">
        <v>219</v>
      </c>
      <c r="C127" s="2" t="s">
        <v>191</v>
      </c>
      <c r="D127" s="15">
        <v>335.6</v>
      </c>
      <c r="E127" s="15">
        <v>335.6</v>
      </c>
      <c r="F127" s="15">
        <v>335.6</v>
      </c>
    </row>
    <row r="128" spans="1:6" ht="15.75" x14ac:dyDescent="0.25">
      <c r="A128" s="5" t="s">
        <v>68</v>
      </c>
      <c r="B128" s="2" t="s">
        <v>219</v>
      </c>
      <c r="C128" s="2" t="s">
        <v>69</v>
      </c>
      <c r="D128" s="15">
        <f>D129</f>
        <v>37012</v>
      </c>
      <c r="E128" s="15">
        <f t="shared" ref="E128:F128" si="81">E129</f>
        <v>37012</v>
      </c>
      <c r="F128" s="15">
        <f t="shared" si="81"/>
        <v>37012</v>
      </c>
    </row>
    <row r="129" spans="1:6" ht="31.5" x14ac:dyDescent="0.25">
      <c r="A129" s="5" t="s">
        <v>220</v>
      </c>
      <c r="B129" s="2" t="s">
        <v>219</v>
      </c>
      <c r="C129" s="2" t="s">
        <v>221</v>
      </c>
      <c r="D129" s="15">
        <f>D130+D131</f>
        <v>37012</v>
      </c>
      <c r="E129" s="15">
        <f t="shared" ref="E129:F129" si="82">E130+E131</f>
        <v>37012</v>
      </c>
      <c r="F129" s="15">
        <f t="shared" si="82"/>
        <v>37012</v>
      </c>
    </row>
    <row r="130" spans="1:6" ht="31.5" x14ac:dyDescent="0.25">
      <c r="A130" s="5" t="s">
        <v>222</v>
      </c>
      <c r="B130" s="2" t="s">
        <v>219</v>
      </c>
      <c r="C130" s="2" t="s">
        <v>223</v>
      </c>
      <c r="D130" s="15">
        <v>36646</v>
      </c>
      <c r="E130" s="15">
        <v>36646</v>
      </c>
      <c r="F130" s="15">
        <v>36646</v>
      </c>
    </row>
    <row r="131" spans="1:6" ht="31.5" x14ac:dyDescent="0.25">
      <c r="A131" s="5" t="s">
        <v>224</v>
      </c>
      <c r="B131" s="2" t="s">
        <v>219</v>
      </c>
      <c r="C131" s="2" t="s">
        <v>225</v>
      </c>
      <c r="D131" s="15">
        <v>366</v>
      </c>
      <c r="E131" s="15">
        <v>366</v>
      </c>
      <c r="F131" s="15">
        <v>366</v>
      </c>
    </row>
    <row r="132" spans="1:6" ht="47.25" x14ac:dyDescent="0.25">
      <c r="A132" s="5" t="s">
        <v>226</v>
      </c>
      <c r="B132" s="2" t="s">
        <v>227</v>
      </c>
      <c r="C132" s="3"/>
      <c r="D132" s="15">
        <f>D133+D136</f>
        <v>9065</v>
      </c>
      <c r="E132" s="15">
        <f t="shared" ref="E132:F132" si="83">E133+E136</f>
        <v>9065</v>
      </c>
      <c r="F132" s="15">
        <f t="shared" si="83"/>
        <v>9065</v>
      </c>
    </row>
    <row r="133" spans="1:6" ht="15.75" x14ac:dyDescent="0.25">
      <c r="A133" s="5" t="s">
        <v>68</v>
      </c>
      <c r="B133" s="2" t="s">
        <v>227</v>
      </c>
      <c r="C133" s="2" t="s">
        <v>69</v>
      </c>
      <c r="D133" s="15">
        <f>D134</f>
        <v>4150</v>
      </c>
      <c r="E133" s="15">
        <f t="shared" ref="E133:F133" si="84">E134</f>
        <v>4150</v>
      </c>
      <c r="F133" s="15">
        <f t="shared" si="84"/>
        <v>4150</v>
      </c>
    </row>
    <row r="134" spans="1:6" ht="31.5" x14ac:dyDescent="0.25">
      <c r="A134" s="5" t="s">
        <v>220</v>
      </c>
      <c r="B134" s="2" t="s">
        <v>227</v>
      </c>
      <c r="C134" s="2" t="s">
        <v>221</v>
      </c>
      <c r="D134" s="15">
        <f>D135</f>
        <v>4150</v>
      </c>
      <c r="E134" s="15">
        <f t="shared" ref="E134:F134" si="85">E135</f>
        <v>4150</v>
      </c>
      <c r="F134" s="15">
        <f t="shared" si="85"/>
        <v>4150</v>
      </c>
    </row>
    <row r="135" spans="1:6" ht="31.5" x14ac:dyDescent="0.25">
      <c r="A135" s="5" t="s">
        <v>222</v>
      </c>
      <c r="B135" s="2" t="s">
        <v>227</v>
      </c>
      <c r="C135" s="2" t="s">
        <v>223</v>
      </c>
      <c r="D135" s="15">
        <v>4150</v>
      </c>
      <c r="E135" s="15">
        <v>4150</v>
      </c>
      <c r="F135" s="15">
        <v>4150</v>
      </c>
    </row>
    <row r="136" spans="1:6" ht="31.5" x14ac:dyDescent="0.25">
      <c r="A136" s="5" t="s">
        <v>70</v>
      </c>
      <c r="B136" s="2" t="s">
        <v>227</v>
      </c>
      <c r="C136" s="2" t="s">
        <v>71</v>
      </c>
      <c r="D136" s="15">
        <f>D137</f>
        <v>4915</v>
      </c>
      <c r="E136" s="15">
        <f t="shared" ref="E136:F136" si="86">E137</f>
        <v>4915</v>
      </c>
      <c r="F136" s="15">
        <f t="shared" si="86"/>
        <v>4915</v>
      </c>
    </row>
    <row r="137" spans="1:6" ht="15.75" x14ac:dyDescent="0.25">
      <c r="A137" s="5" t="s">
        <v>92</v>
      </c>
      <c r="B137" s="2" t="s">
        <v>227</v>
      </c>
      <c r="C137" s="2" t="s">
        <v>93</v>
      </c>
      <c r="D137" s="15">
        <f>D138</f>
        <v>4915</v>
      </c>
      <c r="E137" s="15">
        <f t="shared" ref="E137:F137" si="87">E138</f>
        <v>4915</v>
      </c>
      <c r="F137" s="15">
        <f t="shared" si="87"/>
        <v>4915</v>
      </c>
    </row>
    <row r="138" spans="1:6" ht="15.75" x14ac:dyDescent="0.25">
      <c r="A138" s="5" t="s">
        <v>96</v>
      </c>
      <c r="B138" s="2" t="s">
        <v>227</v>
      </c>
      <c r="C138" s="2" t="s">
        <v>97</v>
      </c>
      <c r="D138" s="28">
        <v>4915</v>
      </c>
      <c r="E138" s="28">
        <v>4915</v>
      </c>
      <c r="F138" s="28">
        <v>4915</v>
      </c>
    </row>
    <row r="139" spans="1:6" ht="78.75" x14ac:dyDescent="0.25">
      <c r="A139" s="5" t="s">
        <v>751</v>
      </c>
      <c r="B139" s="23" t="s">
        <v>750</v>
      </c>
      <c r="C139" s="2"/>
      <c r="D139" s="28">
        <f>D140</f>
        <v>300.39999999999998</v>
      </c>
      <c r="E139" s="28">
        <f t="shared" ref="E139:F139" si="88">E140</f>
        <v>0</v>
      </c>
      <c r="F139" s="28">
        <f t="shared" si="88"/>
        <v>0</v>
      </c>
    </row>
    <row r="140" spans="1:6" ht="31.5" x14ac:dyDescent="0.25">
      <c r="A140" s="5" t="s">
        <v>70</v>
      </c>
      <c r="B140" s="23" t="s">
        <v>750</v>
      </c>
      <c r="C140" s="2" t="s">
        <v>71</v>
      </c>
      <c r="D140" s="28">
        <f>D142</f>
        <v>300.39999999999998</v>
      </c>
      <c r="E140" s="28">
        <f t="shared" ref="E140:F140" si="89">E142</f>
        <v>0</v>
      </c>
      <c r="F140" s="28">
        <f t="shared" si="89"/>
        <v>0</v>
      </c>
    </row>
    <row r="141" spans="1:6" ht="15.75" x14ac:dyDescent="0.25">
      <c r="A141" s="5" t="s">
        <v>92</v>
      </c>
      <c r="B141" s="23" t="s">
        <v>750</v>
      </c>
      <c r="C141" s="2" t="s">
        <v>93</v>
      </c>
      <c r="D141" s="28">
        <f>D142</f>
        <v>300.39999999999998</v>
      </c>
      <c r="E141" s="28">
        <f t="shared" ref="E141:F141" si="90">E142</f>
        <v>0</v>
      </c>
      <c r="F141" s="28">
        <f t="shared" si="90"/>
        <v>0</v>
      </c>
    </row>
    <row r="142" spans="1:6" ht="15.75" x14ac:dyDescent="0.25">
      <c r="A142" s="5" t="s">
        <v>96</v>
      </c>
      <c r="B142" s="23" t="s">
        <v>750</v>
      </c>
      <c r="C142" s="2" t="s">
        <v>97</v>
      </c>
      <c r="D142" s="28">
        <v>300.39999999999998</v>
      </c>
      <c r="E142" s="28">
        <v>0</v>
      </c>
      <c r="F142" s="28">
        <v>0</v>
      </c>
    </row>
    <row r="143" spans="1:6" ht="47.25" x14ac:dyDescent="0.25">
      <c r="A143" s="5" t="s">
        <v>234</v>
      </c>
      <c r="B143" s="2" t="s">
        <v>235</v>
      </c>
      <c r="C143" s="3"/>
      <c r="D143" s="15">
        <f>D144</f>
        <v>6916</v>
      </c>
      <c r="E143" s="15">
        <f t="shared" ref="E143:F143" si="91">E144</f>
        <v>0</v>
      </c>
      <c r="F143" s="15">
        <f t="shared" si="91"/>
        <v>0</v>
      </c>
    </row>
    <row r="144" spans="1:6" ht="31.5" x14ac:dyDescent="0.25">
      <c r="A144" s="5" t="s">
        <v>70</v>
      </c>
      <c r="B144" s="2" t="s">
        <v>235</v>
      </c>
      <c r="C144" s="2" t="s">
        <v>71</v>
      </c>
      <c r="D144" s="15">
        <f>D145</f>
        <v>6916</v>
      </c>
      <c r="E144" s="15">
        <f t="shared" ref="E144:F144" si="92">E145</f>
        <v>0</v>
      </c>
      <c r="F144" s="15">
        <f t="shared" si="92"/>
        <v>0</v>
      </c>
    </row>
    <row r="145" spans="1:6" ht="15.75" x14ac:dyDescent="0.25">
      <c r="A145" s="5" t="s">
        <v>92</v>
      </c>
      <c r="B145" s="2" t="s">
        <v>235</v>
      </c>
      <c r="C145" s="2" t="s">
        <v>93</v>
      </c>
      <c r="D145" s="15">
        <f>D146</f>
        <v>6916</v>
      </c>
      <c r="E145" s="15">
        <f t="shared" ref="E145:F145" si="93">E146</f>
        <v>0</v>
      </c>
      <c r="F145" s="15">
        <f t="shared" si="93"/>
        <v>0</v>
      </c>
    </row>
    <row r="146" spans="1:6" ht="15.75" x14ac:dyDescent="0.25">
      <c r="A146" s="5" t="s">
        <v>96</v>
      </c>
      <c r="B146" s="2" t="s">
        <v>235</v>
      </c>
      <c r="C146" s="2" t="s">
        <v>97</v>
      </c>
      <c r="D146" s="15">
        <v>6916</v>
      </c>
      <c r="E146" s="15">
        <v>0</v>
      </c>
      <c r="F146" s="15">
        <v>0</v>
      </c>
    </row>
    <row r="147" spans="1:6" ht="78.75" x14ac:dyDescent="0.25">
      <c r="A147" s="5" t="s">
        <v>242</v>
      </c>
      <c r="B147" s="2" t="s">
        <v>243</v>
      </c>
      <c r="C147" s="3"/>
      <c r="D147" s="15">
        <f>D148</f>
        <v>4931</v>
      </c>
      <c r="E147" s="15">
        <f t="shared" ref="E147:F147" si="94">E148</f>
        <v>0</v>
      </c>
      <c r="F147" s="15">
        <f t="shared" si="94"/>
        <v>0</v>
      </c>
    </row>
    <row r="148" spans="1:6" ht="31.5" x14ac:dyDescent="0.25">
      <c r="A148" s="5" t="s">
        <v>70</v>
      </c>
      <c r="B148" s="2" t="s">
        <v>243</v>
      </c>
      <c r="C148" s="2" t="s">
        <v>71</v>
      </c>
      <c r="D148" s="15">
        <f>D149</f>
        <v>4931</v>
      </c>
      <c r="E148" s="15">
        <f t="shared" ref="E148:F148" si="95">E149</f>
        <v>0</v>
      </c>
      <c r="F148" s="15">
        <f t="shared" si="95"/>
        <v>0</v>
      </c>
    </row>
    <row r="149" spans="1:6" ht="15.75" x14ac:dyDescent="0.25">
      <c r="A149" s="5" t="s">
        <v>92</v>
      </c>
      <c r="B149" s="2" t="s">
        <v>243</v>
      </c>
      <c r="C149" s="2" t="s">
        <v>93</v>
      </c>
      <c r="D149" s="15">
        <f>D150</f>
        <v>4931</v>
      </c>
      <c r="E149" s="15">
        <f t="shared" ref="E149:F149" si="96">E150</f>
        <v>0</v>
      </c>
      <c r="F149" s="15">
        <f t="shared" si="96"/>
        <v>0</v>
      </c>
    </row>
    <row r="150" spans="1:6" ht="15.75" x14ac:dyDescent="0.25">
      <c r="A150" s="5" t="s">
        <v>96</v>
      </c>
      <c r="B150" s="2" t="s">
        <v>243</v>
      </c>
      <c r="C150" s="2" t="s">
        <v>97</v>
      </c>
      <c r="D150" s="15">
        <v>4931</v>
      </c>
      <c r="E150" s="15">
        <v>0</v>
      </c>
      <c r="F150" s="15">
        <v>0</v>
      </c>
    </row>
    <row r="151" spans="1:6" ht="63" x14ac:dyDescent="0.25">
      <c r="A151" s="5" t="s">
        <v>703</v>
      </c>
      <c r="B151" s="2" t="s">
        <v>702</v>
      </c>
      <c r="C151" s="2"/>
      <c r="D151" s="15">
        <f>D152+D155</f>
        <v>1182</v>
      </c>
      <c r="E151" s="15">
        <f t="shared" ref="E151:F151" si="97">E152</f>
        <v>0</v>
      </c>
      <c r="F151" s="15">
        <f t="shared" si="97"/>
        <v>0</v>
      </c>
    </row>
    <row r="152" spans="1:6" ht="31.5" x14ac:dyDescent="0.25">
      <c r="A152" s="5" t="s">
        <v>9</v>
      </c>
      <c r="B152" s="2" t="s">
        <v>702</v>
      </c>
      <c r="C152" s="2">
        <v>200</v>
      </c>
      <c r="D152" s="15">
        <f>D153</f>
        <v>144.80000000000001</v>
      </c>
      <c r="E152" s="15">
        <f t="shared" ref="E152:F152" si="98">E153</f>
        <v>0</v>
      </c>
      <c r="F152" s="15">
        <f t="shared" si="98"/>
        <v>0</v>
      </c>
    </row>
    <row r="153" spans="1:6" ht="31.5" x14ac:dyDescent="0.25">
      <c r="A153" s="5" t="s">
        <v>11</v>
      </c>
      <c r="B153" s="2" t="s">
        <v>702</v>
      </c>
      <c r="C153" s="2">
        <v>240</v>
      </c>
      <c r="D153" s="15">
        <f>D154</f>
        <v>144.80000000000001</v>
      </c>
      <c r="E153" s="15">
        <f t="shared" ref="E153:F153" si="99">E154</f>
        <v>0</v>
      </c>
      <c r="F153" s="15">
        <f t="shared" si="99"/>
        <v>0</v>
      </c>
    </row>
    <row r="154" spans="1:6" ht="15.75" x14ac:dyDescent="0.25">
      <c r="A154" s="5" t="s">
        <v>13</v>
      </c>
      <c r="B154" s="2" t="s">
        <v>702</v>
      </c>
      <c r="C154" s="2">
        <v>244</v>
      </c>
      <c r="D154" s="15">
        <v>144.80000000000001</v>
      </c>
      <c r="E154" s="15">
        <v>0</v>
      </c>
      <c r="F154" s="15">
        <v>0</v>
      </c>
    </row>
    <row r="155" spans="1:6" ht="31.5" x14ac:dyDescent="0.25">
      <c r="A155" s="5" t="s">
        <v>70</v>
      </c>
      <c r="B155" s="2" t="s">
        <v>702</v>
      </c>
      <c r="C155" s="2" t="s">
        <v>71</v>
      </c>
      <c r="D155" s="15">
        <f>D156</f>
        <v>1037.2</v>
      </c>
      <c r="E155" s="15">
        <f t="shared" ref="E155:F155" si="100">E156</f>
        <v>0</v>
      </c>
      <c r="F155" s="15">
        <f t="shared" si="100"/>
        <v>0</v>
      </c>
    </row>
    <row r="156" spans="1:6" ht="15.75" x14ac:dyDescent="0.25">
      <c r="A156" s="5" t="s">
        <v>92</v>
      </c>
      <c r="B156" s="2" t="s">
        <v>702</v>
      </c>
      <c r="C156" s="2" t="s">
        <v>93</v>
      </c>
      <c r="D156" s="15">
        <f>D157</f>
        <v>1037.2</v>
      </c>
      <c r="E156" s="15">
        <f t="shared" ref="E156:F156" si="101">E157</f>
        <v>0</v>
      </c>
      <c r="F156" s="15">
        <f t="shared" si="101"/>
        <v>0</v>
      </c>
    </row>
    <row r="157" spans="1:6" ht="15.75" x14ac:dyDescent="0.25">
      <c r="A157" s="5" t="s">
        <v>96</v>
      </c>
      <c r="B157" s="2" t="s">
        <v>702</v>
      </c>
      <c r="C157" s="2" t="s">
        <v>97</v>
      </c>
      <c r="D157" s="15">
        <v>1037.2</v>
      </c>
      <c r="E157" s="15">
        <v>0</v>
      </c>
      <c r="F157" s="15">
        <v>0</v>
      </c>
    </row>
    <row r="158" spans="1:6" ht="110.25" x14ac:dyDescent="0.25">
      <c r="A158" s="5" t="s">
        <v>244</v>
      </c>
      <c r="B158" s="2" t="s">
        <v>245</v>
      </c>
      <c r="C158" s="3"/>
      <c r="D158" s="15">
        <f>D159</f>
        <v>5163</v>
      </c>
      <c r="E158" s="15">
        <f t="shared" ref="E158:F158" si="102">E159</f>
        <v>5163</v>
      </c>
      <c r="F158" s="15">
        <f t="shared" si="102"/>
        <v>5163</v>
      </c>
    </row>
    <row r="159" spans="1:6" ht="31.5" x14ac:dyDescent="0.25">
      <c r="A159" s="5" t="s">
        <v>70</v>
      </c>
      <c r="B159" s="2" t="s">
        <v>245</v>
      </c>
      <c r="C159" s="2" t="s">
        <v>71</v>
      </c>
      <c r="D159" s="15">
        <f>D160</f>
        <v>5163</v>
      </c>
      <c r="E159" s="15">
        <f>E160</f>
        <v>5163</v>
      </c>
      <c r="F159" s="15">
        <f>F160</f>
        <v>5163</v>
      </c>
    </row>
    <row r="160" spans="1:6" ht="47.25" x14ac:dyDescent="0.25">
      <c r="A160" s="5" t="s">
        <v>214</v>
      </c>
      <c r="B160" s="2" t="s">
        <v>245</v>
      </c>
      <c r="C160" s="2" t="s">
        <v>215</v>
      </c>
      <c r="D160" s="15">
        <f>D161</f>
        <v>5163</v>
      </c>
      <c r="E160" s="15">
        <f t="shared" ref="E160:F160" si="103">E161</f>
        <v>5163</v>
      </c>
      <c r="F160" s="15">
        <f t="shared" si="103"/>
        <v>5163</v>
      </c>
    </row>
    <row r="161" spans="1:6" ht="31.5" x14ac:dyDescent="0.25">
      <c r="A161" s="5" t="s">
        <v>216</v>
      </c>
      <c r="B161" s="2" t="s">
        <v>245</v>
      </c>
      <c r="C161" s="2" t="s">
        <v>217</v>
      </c>
      <c r="D161" s="15">
        <v>5163</v>
      </c>
      <c r="E161" s="15">
        <v>5163</v>
      </c>
      <c r="F161" s="15">
        <v>5163</v>
      </c>
    </row>
    <row r="162" spans="1:6" ht="63" x14ac:dyDescent="0.25">
      <c r="A162" s="5" t="s">
        <v>249</v>
      </c>
      <c r="B162" s="2" t="s">
        <v>250</v>
      </c>
      <c r="C162" s="3"/>
      <c r="D162" s="15">
        <f>D163+D167+D171+D182+D178</f>
        <v>152500.80000000002</v>
      </c>
      <c r="E162" s="15">
        <f t="shared" ref="E162:F162" si="104">E163+E167+E171+E182+E178</f>
        <v>153159.70000000001</v>
      </c>
      <c r="F162" s="15">
        <f t="shared" si="104"/>
        <v>139332.6</v>
      </c>
    </row>
    <row r="163" spans="1:6" ht="47.25" x14ac:dyDescent="0.25">
      <c r="A163" s="5" t="s">
        <v>251</v>
      </c>
      <c r="B163" s="2" t="s">
        <v>252</v>
      </c>
      <c r="C163" s="3"/>
      <c r="D163" s="15">
        <f t="shared" ref="D163:F165" si="105">D164</f>
        <v>11235</v>
      </c>
      <c r="E163" s="15">
        <f t="shared" si="105"/>
        <v>11684</v>
      </c>
      <c r="F163" s="15">
        <f t="shared" si="105"/>
        <v>6076</v>
      </c>
    </row>
    <row r="164" spans="1:6" ht="31.5" x14ac:dyDescent="0.25">
      <c r="A164" s="5" t="s">
        <v>9</v>
      </c>
      <c r="B164" s="2" t="s">
        <v>252</v>
      </c>
      <c r="C164" s="2" t="s">
        <v>10</v>
      </c>
      <c r="D164" s="15">
        <f t="shared" si="105"/>
        <v>11235</v>
      </c>
      <c r="E164" s="15">
        <f t="shared" si="105"/>
        <v>11684</v>
      </c>
      <c r="F164" s="15">
        <f t="shared" si="105"/>
        <v>6076</v>
      </c>
    </row>
    <row r="165" spans="1:6" ht="31.5" x14ac:dyDescent="0.25">
      <c r="A165" s="5" t="s">
        <v>11</v>
      </c>
      <c r="B165" s="2" t="s">
        <v>252</v>
      </c>
      <c r="C165" s="2" t="s">
        <v>12</v>
      </c>
      <c r="D165" s="15">
        <f t="shared" si="105"/>
        <v>11235</v>
      </c>
      <c r="E165" s="15">
        <f t="shared" si="105"/>
        <v>11684</v>
      </c>
      <c r="F165" s="15">
        <f t="shared" si="105"/>
        <v>6076</v>
      </c>
    </row>
    <row r="166" spans="1:6" ht="15.75" x14ac:dyDescent="0.25">
      <c r="A166" s="5" t="s">
        <v>13</v>
      </c>
      <c r="B166" s="2" t="s">
        <v>252</v>
      </c>
      <c r="C166" s="2" t="s">
        <v>14</v>
      </c>
      <c r="D166" s="15">
        <v>11235</v>
      </c>
      <c r="E166" s="15">
        <v>11684</v>
      </c>
      <c r="F166" s="15">
        <v>6076</v>
      </c>
    </row>
    <row r="167" spans="1:6" ht="47.25" x14ac:dyDescent="0.25">
      <c r="A167" s="5" t="s">
        <v>259</v>
      </c>
      <c r="B167" s="2" t="s">
        <v>260</v>
      </c>
      <c r="C167" s="3"/>
      <c r="D167" s="15">
        <f t="shared" ref="D167:F169" si="106">D168</f>
        <v>240</v>
      </c>
      <c r="E167" s="15">
        <f t="shared" si="106"/>
        <v>240</v>
      </c>
      <c r="F167" s="15">
        <f t="shared" si="106"/>
        <v>240</v>
      </c>
    </row>
    <row r="168" spans="1:6" ht="31.5" x14ac:dyDescent="0.25">
      <c r="A168" s="5" t="s">
        <v>70</v>
      </c>
      <c r="B168" s="2" t="s">
        <v>260</v>
      </c>
      <c r="C168" s="2" t="s">
        <v>71</v>
      </c>
      <c r="D168" s="15">
        <f t="shared" si="106"/>
        <v>240</v>
      </c>
      <c r="E168" s="15">
        <f t="shared" si="106"/>
        <v>240</v>
      </c>
      <c r="F168" s="15">
        <f t="shared" si="106"/>
        <v>240</v>
      </c>
    </row>
    <row r="169" spans="1:6" ht="15.75" x14ac:dyDescent="0.25">
      <c r="A169" s="5" t="s">
        <v>92</v>
      </c>
      <c r="B169" s="2" t="s">
        <v>260</v>
      </c>
      <c r="C169" s="2" t="s">
        <v>93</v>
      </c>
      <c r="D169" s="15">
        <f t="shared" si="106"/>
        <v>240</v>
      </c>
      <c r="E169" s="15">
        <f t="shared" si="106"/>
        <v>240</v>
      </c>
      <c r="F169" s="15">
        <f t="shared" si="106"/>
        <v>240</v>
      </c>
    </row>
    <row r="170" spans="1:6" ht="15.75" x14ac:dyDescent="0.25">
      <c r="A170" s="5" t="s">
        <v>96</v>
      </c>
      <c r="B170" s="2" t="s">
        <v>260</v>
      </c>
      <c r="C170" s="2" t="s">
        <v>97</v>
      </c>
      <c r="D170" s="15">
        <v>240</v>
      </c>
      <c r="E170" s="15">
        <v>240</v>
      </c>
      <c r="F170" s="15">
        <v>240</v>
      </c>
    </row>
    <row r="171" spans="1:6" ht="78.75" x14ac:dyDescent="0.25">
      <c r="A171" s="5" t="s">
        <v>263</v>
      </c>
      <c r="B171" s="2" t="s">
        <v>264</v>
      </c>
      <c r="C171" s="3"/>
      <c r="D171" s="15">
        <f>D172+D175</f>
        <v>98095.200000000012</v>
      </c>
      <c r="E171" s="15">
        <f t="shared" ref="E171:F171" si="107">E172+E175</f>
        <v>97556.700000000012</v>
      </c>
      <c r="F171" s="15">
        <f t="shared" si="107"/>
        <v>95557.1</v>
      </c>
    </row>
    <row r="172" spans="1:6" ht="31.5" x14ac:dyDescent="0.25">
      <c r="A172" s="5" t="s">
        <v>9</v>
      </c>
      <c r="B172" s="2" t="s">
        <v>264</v>
      </c>
      <c r="C172" s="2" t="s">
        <v>10</v>
      </c>
      <c r="D172" s="15">
        <f t="shared" ref="D172:F173" si="108">D173</f>
        <v>9811.1</v>
      </c>
      <c r="E172" s="15">
        <f t="shared" si="108"/>
        <v>21485.9</v>
      </c>
      <c r="F172" s="15">
        <f t="shared" si="108"/>
        <v>15825.3</v>
      </c>
    </row>
    <row r="173" spans="1:6" ht="31.5" x14ac:dyDescent="0.25">
      <c r="A173" s="5" t="s">
        <v>11</v>
      </c>
      <c r="B173" s="2" t="s">
        <v>264</v>
      </c>
      <c r="C173" s="2" t="s">
        <v>12</v>
      </c>
      <c r="D173" s="15">
        <f t="shared" si="108"/>
        <v>9811.1</v>
      </c>
      <c r="E173" s="15">
        <f t="shared" si="108"/>
        <v>21485.9</v>
      </c>
      <c r="F173" s="15">
        <f t="shared" si="108"/>
        <v>15825.3</v>
      </c>
    </row>
    <row r="174" spans="1:6" ht="15.75" x14ac:dyDescent="0.25">
      <c r="A174" s="5" t="s">
        <v>13</v>
      </c>
      <c r="B174" s="2" t="s">
        <v>264</v>
      </c>
      <c r="C174" s="2" t="s">
        <v>14</v>
      </c>
      <c r="D174" s="15">
        <v>9811.1</v>
      </c>
      <c r="E174" s="15">
        <v>21485.9</v>
      </c>
      <c r="F174" s="15">
        <v>15825.3</v>
      </c>
    </row>
    <row r="175" spans="1:6" ht="31.5" x14ac:dyDescent="0.25">
      <c r="A175" s="5" t="s">
        <v>70</v>
      </c>
      <c r="B175" s="2" t="s">
        <v>264</v>
      </c>
      <c r="C175" s="2" t="s">
        <v>71</v>
      </c>
      <c r="D175" s="15">
        <f t="shared" ref="D175:F176" si="109">D176</f>
        <v>88284.1</v>
      </c>
      <c r="E175" s="15">
        <f t="shared" si="109"/>
        <v>76070.8</v>
      </c>
      <c r="F175" s="15">
        <f t="shared" si="109"/>
        <v>79731.8</v>
      </c>
    </row>
    <row r="176" spans="1:6" ht="15.75" x14ac:dyDescent="0.25">
      <c r="A176" s="5" t="s">
        <v>92</v>
      </c>
      <c r="B176" s="2" t="s">
        <v>264</v>
      </c>
      <c r="C176" s="2" t="s">
        <v>93</v>
      </c>
      <c r="D176" s="15">
        <f t="shared" si="109"/>
        <v>88284.1</v>
      </c>
      <c r="E176" s="15">
        <f t="shared" si="109"/>
        <v>76070.8</v>
      </c>
      <c r="F176" s="15">
        <f t="shared" si="109"/>
        <v>79731.8</v>
      </c>
    </row>
    <row r="177" spans="1:6" ht="15.75" x14ac:dyDescent="0.25">
      <c r="A177" s="5" t="s">
        <v>96</v>
      </c>
      <c r="B177" s="2" t="s">
        <v>264</v>
      </c>
      <c r="C177" s="2" t="s">
        <v>97</v>
      </c>
      <c r="D177" s="15">
        <v>88284.1</v>
      </c>
      <c r="E177" s="15">
        <v>76070.8</v>
      </c>
      <c r="F177" s="15">
        <v>79731.8</v>
      </c>
    </row>
    <row r="178" spans="1:6" ht="63" x14ac:dyDescent="0.25">
      <c r="A178" s="5" t="s">
        <v>705</v>
      </c>
      <c r="B178" s="2" t="s">
        <v>704</v>
      </c>
      <c r="C178" s="2"/>
      <c r="D178" s="15">
        <f>D179</f>
        <v>8347</v>
      </c>
      <c r="E178" s="15">
        <f t="shared" ref="E178:F178" si="110">E179</f>
        <v>0</v>
      </c>
      <c r="F178" s="15">
        <f t="shared" si="110"/>
        <v>0</v>
      </c>
    </row>
    <row r="179" spans="1:6" ht="31.5" x14ac:dyDescent="0.25">
      <c r="A179" s="5" t="s">
        <v>70</v>
      </c>
      <c r="B179" s="2" t="s">
        <v>704</v>
      </c>
      <c r="C179" s="2" t="s">
        <v>71</v>
      </c>
      <c r="D179" s="15">
        <f>D180</f>
        <v>8347</v>
      </c>
      <c r="E179" s="15">
        <f t="shared" ref="E179:F179" si="111">E180</f>
        <v>0</v>
      </c>
      <c r="F179" s="15">
        <f t="shared" si="111"/>
        <v>0</v>
      </c>
    </row>
    <row r="180" spans="1:6" ht="15.75" x14ac:dyDescent="0.25">
      <c r="A180" s="5" t="s">
        <v>92</v>
      </c>
      <c r="B180" s="2" t="s">
        <v>704</v>
      </c>
      <c r="C180" s="2" t="s">
        <v>93</v>
      </c>
      <c r="D180" s="15">
        <f>D181</f>
        <v>8347</v>
      </c>
      <c r="E180" s="15">
        <f t="shared" ref="E180:F180" si="112">E181</f>
        <v>0</v>
      </c>
      <c r="F180" s="15">
        <f t="shared" si="112"/>
        <v>0</v>
      </c>
    </row>
    <row r="181" spans="1:6" ht="15.75" x14ac:dyDescent="0.25">
      <c r="A181" s="5" t="s">
        <v>96</v>
      </c>
      <c r="B181" s="2" t="s">
        <v>704</v>
      </c>
      <c r="C181" s="2" t="s">
        <v>97</v>
      </c>
      <c r="D181" s="15">
        <v>8347</v>
      </c>
      <c r="E181" s="15">
        <v>0</v>
      </c>
      <c r="F181" s="15">
        <v>0</v>
      </c>
    </row>
    <row r="182" spans="1:6" ht="47.25" x14ac:dyDescent="0.25">
      <c r="A182" s="5" t="s">
        <v>272</v>
      </c>
      <c r="B182" s="2" t="s">
        <v>273</v>
      </c>
      <c r="C182" s="3"/>
      <c r="D182" s="15">
        <f>D183+D186</f>
        <v>34583.599999999999</v>
      </c>
      <c r="E182" s="15">
        <f t="shared" ref="E182:F182" si="113">E183+E186</f>
        <v>43679</v>
      </c>
      <c r="F182" s="15">
        <f t="shared" si="113"/>
        <v>37459.5</v>
      </c>
    </row>
    <row r="183" spans="1:6" ht="31.5" x14ac:dyDescent="0.25">
      <c r="A183" s="5" t="s">
        <v>9</v>
      </c>
      <c r="B183" s="2" t="s">
        <v>273</v>
      </c>
      <c r="C183" s="2" t="s">
        <v>10</v>
      </c>
      <c r="D183" s="15">
        <f t="shared" ref="D183:F184" si="114">D184</f>
        <v>6263.6</v>
      </c>
      <c r="E183" s="15">
        <f t="shared" si="114"/>
        <v>3454.4</v>
      </c>
      <c r="F183" s="15">
        <f t="shared" si="114"/>
        <v>895.8</v>
      </c>
    </row>
    <row r="184" spans="1:6" ht="31.5" x14ac:dyDescent="0.25">
      <c r="A184" s="5" t="s">
        <v>11</v>
      </c>
      <c r="B184" s="2" t="s">
        <v>273</v>
      </c>
      <c r="C184" s="2" t="s">
        <v>12</v>
      </c>
      <c r="D184" s="15">
        <f t="shared" si="114"/>
        <v>6263.6</v>
      </c>
      <c r="E184" s="15">
        <f t="shared" si="114"/>
        <v>3454.4</v>
      </c>
      <c r="F184" s="15">
        <f t="shared" si="114"/>
        <v>895.8</v>
      </c>
    </row>
    <row r="185" spans="1:6" ht="15.75" x14ac:dyDescent="0.25">
      <c r="A185" s="5" t="s">
        <v>13</v>
      </c>
      <c r="B185" s="2" t="s">
        <v>273</v>
      </c>
      <c r="C185" s="2" t="s">
        <v>14</v>
      </c>
      <c r="D185" s="15">
        <v>6263.6</v>
      </c>
      <c r="E185" s="15">
        <v>3454.4</v>
      </c>
      <c r="F185" s="15">
        <v>895.8</v>
      </c>
    </row>
    <row r="186" spans="1:6" ht="31.5" x14ac:dyDescent="0.25">
      <c r="A186" s="5" t="s">
        <v>70</v>
      </c>
      <c r="B186" s="2" t="s">
        <v>273</v>
      </c>
      <c r="C186" s="2" t="s">
        <v>71</v>
      </c>
      <c r="D186" s="15">
        <f t="shared" ref="D186:F187" si="115">D187</f>
        <v>28320</v>
      </c>
      <c r="E186" s="15">
        <f t="shared" si="115"/>
        <v>40224.6</v>
      </c>
      <c r="F186" s="15">
        <f t="shared" si="115"/>
        <v>36563.699999999997</v>
      </c>
    </row>
    <row r="187" spans="1:6" ht="15.75" x14ac:dyDescent="0.25">
      <c r="A187" s="5" t="s">
        <v>92</v>
      </c>
      <c r="B187" s="2" t="s">
        <v>273</v>
      </c>
      <c r="C187" s="2" t="s">
        <v>93</v>
      </c>
      <c r="D187" s="15">
        <f t="shared" si="115"/>
        <v>28320</v>
      </c>
      <c r="E187" s="15">
        <f t="shared" si="115"/>
        <v>40224.6</v>
      </c>
      <c r="F187" s="15">
        <f t="shared" si="115"/>
        <v>36563.699999999997</v>
      </c>
    </row>
    <row r="188" spans="1:6" ht="15.75" x14ac:dyDescent="0.25">
      <c r="A188" s="5" t="s">
        <v>96</v>
      </c>
      <c r="B188" s="2" t="s">
        <v>273</v>
      </c>
      <c r="C188" s="2" t="s">
        <v>97</v>
      </c>
      <c r="D188" s="15">
        <v>28320</v>
      </c>
      <c r="E188" s="15">
        <v>40224.6</v>
      </c>
      <c r="F188" s="15">
        <v>36563.699999999997</v>
      </c>
    </row>
    <row r="189" spans="1:6" ht="63" x14ac:dyDescent="0.25">
      <c r="A189" s="5" t="s">
        <v>280</v>
      </c>
      <c r="B189" s="2" t="s">
        <v>281</v>
      </c>
      <c r="C189" s="3"/>
      <c r="D189" s="15">
        <f t="shared" ref="D189:F192" si="116">D190</f>
        <v>8009</v>
      </c>
      <c r="E189" s="15">
        <f t="shared" si="116"/>
        <v>8009</v>
      </c>
      <c r="F189" s="15">
        <f t="shared" si="116"/>
        <v>8009</v>
      </c>
    </row>
    <row r="190" spans="1:6" ht="78.75" x14ac:dyDescent="0.25">
      <c r="A190" s="5" t="s">
        <v>282</v>
      </c>
      <c r="B190" s="2" t="s">
        <v>283</v>
      </c>
      <c r="C190" s="3"/>
      <c r="D190" s="15">
        <f>D191+D194</f>
        <v>8009</v>
      </c>
      <c r="E190" s="15">
        <f t="shared" ref="E190:F190" si="117">E191+E194</f>
        <v>8009</v>
      </c>
      <c r="F190" s="15">
        <f t="shared" si="117"/>
        <v>8009</v>
      </c>
    </row>
    <row r="191" spans="1:6" ht="31.5" x14ac:dyDescent="0.25">
      <c r="A191" s="5" t="s">
        <v>9</v>
      </c>
      <c r="B191" s="2" t="s">
        <v>283</v>
      </c>
      <c r="C191" s="2" t="s">
        <v>10</v>
      </c>
      <c r="D191" s="15">
        <f t="shared" si="116"/>
        <v>2405.1</v>
      </c>
      <c r="E191" s="15">
        <f t="shared" si="116"/>
        <v>8009</v>
      </c>
      <c r="F191" s="15">
        <f t="shared" si="116"/>
        <v>8009</v>
      </c>
    </row>
    <row r="192" spans="1:6" ht="31.5" x14ac:dyDescent="0.25">
      <c r="A192" s="5" t="s">
        <v>11</v>
      </c>
      <c r="B192" s="2" t="s">
        <v>283</v>
      </c>
      <c r="C192" s="2" t="s">
        <v>12</v>
      </c>
      <c r="D192" s="15">
        <f t="shared" si="116"/>
        <v>2405.1</v>
      </c>
      <c r="E192" s="15">
        <f t="shared" si="116"/>
        <v>8009</v>
      </c>
      <c r="F192" s="15">
        <f t="shared" si="116"/>
        <v>8009</v>
      </c>
    </row>
    <row r="193" spans="1:6" ht="15.75" x14ac:dyDescent="0.25">
      <c r="A193" s="5" t="s">
        <v>13</v>
      </c>
      <c r="B193" s="2" t="s">
        <v>283</v>
      </c>
      <c r="C193" s="2" t="s">
        <v>14</v>
      </c>
      <c r="D193" s="15">
        <v>2405.1</v>
      </c>
      <c r="E193" s="15">
        <v>8009</v>
      </c>
      <c r="F193" s="15">
        <v>8009</v>
      </c>
    </row>
    <row r="194" spans="1:6" ht="31.5" x14ac:dyDescent="0.25">
      <c r="A194" s="5" t="s">
        <v>70</v>
      </c>
      <c r="B194" s="2" t="s">
        <v>283</v>
      </c>
      <c r="C194" s="2" t="s">
        <v>71</v>
      </c>
      <c r="D194" s="15">
        <f>D195</f>
        <v>5603.9</v>
      </c>
      <c r="E194" s="15">
        <f t="shared" ref="E194:F194" si="118">E195</f>
        <v>0</v>
      </c>
      <c r="F194" s="15">
        <f t="shared" si="118"/>
        <v>0</v>
      </c>
    </row>
    <row r="195" spans="1:6" ht="15.75" x14ac:dyDescent="0.25">
      <c r="A195" s="5" t="s">
        <v>92</v>
      </c>
      <c r="B195" s="2" t="s">
        <v>283</v>
      </c>
      <c r="C195" s="2" t="s">
        <v>93</v>
      </c>
      <c r="D195" s="15">
        <f>D196</f>
        <v>5603.9</v>
      </c>
      <c r="E195" s="15">
        <f t="shared" ref="E195:F195" si="119">E196</f>
        <v>0</v>
      </c>
      <c r="F195" s="15">
        <f t="shared" si="119"/>
        <v>0</v>
      </c>
    </row>
    <row r="196" spans="1:6" ht="15.75" x14ac:dyDescent="0.25">
      <c r="A196" s="5" t="s">
        <v>96</v>
      </c>
      <c r="B196" s="2" t="s">
        <v>283</v>
      </c>
      <c r="C196" s="2" t="s">
        <v>97</v>
      </c>
      <c r="D196" s="15">
        <v>5603.9</v>
      </c>
      <c r="E196" s="15">
        <v>0</v>
      </c>
      <c r="F196" s="15">
        <v>0</v>
      </c>
    </row>
    <row r="197" spans="1:6" ht="31.5" x14ac:dyDescent="0.25">
      <c r="A197" s="5" t="s">
        <v>286</v>
      </c>
      <c r="B197" s="2" t="s">
        <v>287</v>
      </c>
      <c r="C197" s="3"/>
      <c r="D197" s="15">
        <f t="shared" ref="D197:F200" si="120">D198</f>
        <v>2300</v>
      </c>
      <c r="E197" s="15">
        <f t="shared" si="120"/>
        <v>0</v>
      </c>
      <c r="F197" s="15">
        <f t="shared" si="120"/>
        <v>0</v>
      </c>
    </row>
    <row r="198" spans="1:6" ht="110.25" x14ac:dyDescent="0.25">
      <c r="A198" s="5" t="s">
        <v>288</v>
      </c>
      <c r="B198" s="2" t="s">
        <v>289</v>
      </c>
      <c r="C198" s="3"/>
      <c r="D198" s="15">
        <f t="shared" si="120"/>
        <v>2300</v>
      </c>
      <c r="E198" s="15">
        <f t="shared" si="120"/>
        <v>0</v>
      </c>
      <c r="F198" s="15">
        <f t="shared" si="120"/>
        <v>0</v>
      </c>
    </row>
    <row r="199" spans="1:6" ht="31.5" x14ac:dyDescent="0.25">
      <c r="A199" s="5" t="s">
        <v>70</v>
      </c>
      <c r="B199" s="2" t="s">
        <v>289</v>
      </c>
      <c r="C199" s="2" t="s">
        <v>71</v>
      </c>
      <c r="D199" s="15">
        <f t="shared" si="120"/>
        <v>2300</v>
      </c>
      <c r="E199" s="15">
        <f t="shared" si="120"/>
        <v>0</v>
      </c>
      <c r="F199" s="15">
        <f t="shared" si="120"/>
        <v>0</v>
      </c>
    </row>
    <row r="200" spans="1:6" ht="15.75" x14ac:dyDescent="0.25">
      <c r="A200" s="5" t="s">
        <v>92</v>
      </c>
      <c r="B200" s="2" t="s">
        <v>289</v>
      </c>
      <c r="C200" s="2" t="s">
        <v>93</v>
      </c>
      <c r="D200" s="15">
        <f t="shared" si="120"/>
        <v>2300</v>
      </c>
      <c r="E200" s="15">
        <f t="shared" si="120"/>
        <v>0</v>
      </c>
      <c r="F200" s="15">
        <f t="shared" si="120"/>
        <v>0</v>
      </c>
    </row>
    <row r="201" spans="1:6" ht="15.75" x14ac:dyDescent="0.25">
      <c r="A201" s="5" t="s">
        <v>96</v>
      </c>
      <c r="B201" s="2" t="s">
        <v>289</v>
      </c>
      <c r="C201" s="2" t="s">
        <v>97</v>
      </c>
      <c r="D201" s="15">
        <v>2300</v>
      </c>
      <c r="E201" s="15">
        <v>0</v>
      </c>
      <c r="F201" s="15">
        <v>0</v>
      </c>
    </row>
    <row r="202" spans="1:6" ht="15.75" x14ac:dyDescent="0.25">
      <c r="A202" s="5" t="s">
        <v>294</v>
      </c>
      <c r="B202" s="2" t="s">
        <v>295</v>
      </c>
      <c r="C202" s="3"/>
      <c r="D202" s="15">
        <f>D203+D207+D211</f>
        <v>96720.7</v>
      </c>
      <c r="E202" s="15">
        <f t="shared" ref="E202:F202" si="121">E203+E207+E211</f>
        <v>97199</v>
      </c>
      <c r="F202" s="15">
        <f t="shared" si="121"/>
        <v>97281.7</v>
      </c>
    </row>
    <row r="203" spans="1:6" ht="110.25" x14ac:dyDescent="0.25">
      <c r="A203" s="5" t="s">
        <v>296</v>
      </c>
      <c r="B203" s="2" t="s">
        <v>297</v>
      </c>
      <c r="C203" s="3"/>
      <c r="D203" s="15">
        <f t="shared" ref="D203:F205" si="122">D204</f>
        <v>859.3</v>
      </c>
      <c r="E203" s="15">
        <f t="shared" si="122"/>
        <v>859.3</v>
      </c>
      <c r="F203" s="15">
        <f t="shared" si="122"/>
        <v>859.3</v>
      </c>
    </row>
    <row r="204" spans="1:6" ht="31.5" x14ac:dyDescent="0.25">
      <c r="A204" s="5" t="s">
        <v>70</v>
      </c>
      <c r="B204" s="2" t="s">
        <v>297</v>
      </c>
      <c r="C204" s="2" t="s">
        <v>71</v>
      </c>
      <c r="D204" s="15">
        <f t="shared" si="122"/>
        <v>859.3</v>
      </c>
      <c r="E204" s="15">
        <f t="shared" si="122"/>
        <v>859.3</v>
      </c>
      <c r="F204" s="15">
        <f t="shared" si="122"/>
        <v>859.3</v>
      </c>
    </row>
    <row r="205" spans="1:6" ht="15.75" x14ac:dyDescent="0.25">
      <c r="A205" s="5" t="s">
        <v>92</v>
      </c>
      <c r="B205" s="2" t="s">
        <v>297</v>
      </c>
      <c r="C205" s="2" t="s">
        <v>93</v>
      </c>
      <c r="D205" s="15">
        <f t="shared" si="122"/>
        <v>859.3</v>
      </c>
      <c r="E205" s="15">
        <f t="shared" si="122"/>
        <v>859.3</v>
      </c>
      <c r="F205" s="15">
        <f t="shared" si="122"/>
        <v>859.3</v>
      </c>
    </row>
    <row r="206" spans="1:6" ht="15.75" x14ac:dyDescent="0.25">
      <c r="A206" s="5" t="s">
        <v>96</v>
      </c>
      <c r="B206" s="2" t="s">
        <v>297</v>
      </c>
      <c r="C206" s="2" t="s">
        <v>97</v>
      </c>
      <c r="D206" s="15">
        <v>859.3</v>
      </c>
      <c r="E206" s="15">
        <v>859.3</v>
      </c>
      <c r="F206" s="15">
        <v>859.3</v>
      </c>
    </row>
    <row r="207" spans="1:6" ht="47.25" x14ac:dyDescent="0.25">
      <c r="A207" s="5" t="s">
        <v>304</v>
      </c>
      <c r="B207" s="2" t="s">
        <v>305</v>
      </c>
      <c r="C207" s="3"/>
      <c r="D207" s="15">
        <f t="shared" ref="D207:F209" si="123">D208</f>
        <v>4617.3999999999996</v>
      </c>
      <c r="E207" s="15">
        <f t="shared" si="123"/>
        <v>5095.7</v>
      </c>
      <c r="F207" s="15">
        <f t="shared" si="123"/>
        <v>5178.3999999999996</v>
      </c>
    </row>
    <row r="208" spans="1:6" ht="31.5" x14ac:dyDescent="0.25">
      <c r="A208" s="5" t="s">
        <v>70</v>
      </c>
      <c r="B208" s="2" t="s">
        <v>305</v>
      </c>
      <c r="C208" s="2" t="s">
        <v>71</v>
      </c>
      <c r="D208" s="15">
        <f t="shared" si="123"/>
        <v>4617.3999999999996</v>
      </c>
      <c r="E208" s="15">
        <f t="shared" si="123"/>
        <v>5095.7</v>
      </c>
      <c r="F208" s="15">
        <f t="shared" si="123"/>
        <v>5178.3999999999996</v>
      </c>
    </row>
    <row r="209" spans="1:6" ht="15.75" x14ac:dyDescent="0.25">
      <c r="A209" s="5" t="s">
        <v>92</v>
      </c>
      <c r="B209" s="2" t="s">
        <v>305</v>
      </c>
      <c r="C209" s="2" t="s">
        <v>93</v>
      </c>
      <c r="D209" s="15">
        <f t="shared" si="123"/>
        <v>4617.3999999999996</v>
      </c>
      <c r="E209" s="15">
        <f t="shared" si="123"/>
        <v>5095.7</v>
      </c>
      <c r="F209" s="15">
        <f t="shared" si="123"/>
        <v>5178.3999999999996</v>
      </c>
    </row>
    <row r="210" spans="1:6" ht="15.75" x14ac:dyDescent="0.25">
      <c r="A210" s="5" t="s">
        <v>96</v>
      </c>
      <c r="B210" s="2" t="s">
        <v>305</v>
      </c>
      <c r="C210" s="2" t="s">
        <v>97</v>
      </c>
      <c r="D210" s="15">
        <v>4617.3999999999996</v>
      </c>
      <c r="E210" s="28">
        <v>5095.7</v>
      </c>
      <c r="F210" s="15">
        <v>5178.3999999999996</v>
      </c>
    </row>
    <row r="211" spans="1:6" ht="94.5" x14ac:dyDescent="0.25">
      <c r="A211" s="5" t="s">
        <v>308</v>
      </c>
      <c r="B211" s="2" t="s">
        <v>309</v>
      </c>
      <c r="C211" s="3"/>
      <c r="D211" s="15">
        <f t="shared" ref="D211:F213" si="124">D212</f>
        <v>91244</v>
      </c>
      <c r="E211" s="15">
        <f t="shared" si="124"/>
        <v>91244</v>
      </c>
      <c r="F211" s="15">
        <f t="shared" si="124"/>
        <v>91244</v>
      </c>
    </row>
    <row r="212" spans="1:6" ht="31.5" x14ac:dyDescent="0.25">
      <c r="A212" s="5" t="s">
        <v>70</v>
      </c>
      <c r="B212" s="2" t="s">
        <v>309</v>
      </c>
      <c r="C212" s="2" t="s">
        <v>71</v>
      </c>
      <c r="D212" s="15">
        <f t="shared" si="124"/>
        <v>91244</v>
      </c>
      <c r="E212" s="15">
        <f t="shared" si="124"/>
        <v>91244</v>
      </c>
      <c r="F212" s="15">
        <f t="shared" si="124"/>
        <v>91244</v>
      </c>
    </row>
    <row r="213" spans="1:6" ht="15.75" x14ac:dyDescent="0.25">
      <c r="A213" s="5" t="s">
        <v>92</v>
      </c>
      <c r="B213" s="2" t="s">
        <v>309</v>
      </c>
      <c r="C213" s="2" t="s">
        <v>93</v>
      </c>
      <c r="D213" s="15">
        <f t="shared" si="124"/>
        <v>91244</v>
      </c>
      <c r="E213" s="15">
        <f t="shared" si="124"/>
        <v>91244</v>
      </c>
      <c r="F213" s="15">
        <f t="shared" si="124"/>
        <v>91244</v>
      </c>
    </row>
    <row r="214" spans="1:6" ht="15.75" x14ac:dyDescent="0.25">
      <c r="A214" s="5" t="s">
        <v>96</v>
      </c>
      <c r="B214" s="2" t="s">
        <v>309</v>
      </c>
      <c r="C214" s="2" t="s">
        <v>97</v>
      </c>
      <c r="D214" s="15">
        <v>91244</v>
      </c>
      <c r="E214" s="15">
        <v>91244</v>
      </c>
      <c r="F214" s="15">
        <v>91244</v>
      </c>
    </row>
    <row r="215" spans="1:6" ht="31.5" x14ac:dyDescent="0.25">
      <c r="A215" s="5" t="s">
        <v>316</v>
      </c>
      <c r="B215" s="2" t="s">
        <v>317</v>
      </c>
      <c r="C215" s="2"/>
      <c r="D215" s="15">
        <f>D216+D221+D232+D225</f>
        <v>129823.40000000001</v>
      </c>
      <c r="E215" s="15">
        <f t="shared" ref="E215:F215" si="125">E216+E221+E232+E225</f>
        <v>127810.40000000001</v>
      </c>
      <c r="F215" s="15">
        <f t="shared" si="125"/>
        <v>127810.40000000001</v>
      </c>
    </row>
    <row r="216" spans="1:6" ht="47.25" x14ac:dyDescent="0.25">
      <c r="A216" s="5" t="s">
        <v>318</v>
      </c>
      <c r="B216" s="2" t="s">
        <v>319</v>
      </c>
      <c r="C216" s="3"/>
      <c r="D216" s="15">
        <f t="shared" ref="D216:F218" si="126">D217</f>
        <v>312</v>
      </c>
      <c r="E216" s="15">
        <f t="shared" si="126"/>
        <v>0</v>
      </c>
      <c r="F216" s="15">
        <f t="shared" si="126"/>
        <v>0</v>
      </c>
    </row>
    <row r="217" spans="1:6" ht="15.75" x14ac:dyDescent="0.25">
      <c r="A217" s="5" t="s">
        <v>320</v>
      </c>
      <c r="B217" s="2" t="s">
        <v>321</v>
      </c>
      <c r="C217" s="3"/>
      <c r="D217" s="15">
        <f t="shared" si="126"/>
        <v>312</v>
      </c>
      <c r="E217" s="15">
        <f t="shared" si="126"/>
        <v>0</v>
      </c>
      <c r="F217" s="15">
        <f t="shared" si="126"/>
        <v>0</v>
      </c>
    </row>
    <row r="218" spans="1:6" ht="15.75" x14ac:dyDescent="0.25">
      <c r="A218" s="5" t="s">
        <v>68</v>
      </c>
      <c r="B218" s="2" t="s">
        <v>321</v>
      </c>
      <c r="C218" s="2" t="s">
        <v>69</v>
      </c>
      <c r="D218" s="15">
        <f t="shared" si="126"/>
        <v>312</v>
      </c>
      <c r="E218" s="15">
        <f t="shared" si="126"/>
        <v>0</v>
      </c>
      <c r="F218" s="15">
        <f t="shared" si="126"/>
        <v>0</v>
      </c>
    </row>
    <row r="219" spans="1:6" ht="15.75" x14ac:dyDescent="0.25">
      <c r="A219" s="5" t="s">
        <v>326</v>
      </c>
      <c r="B219" s="2" t="s">
        <v>321</v>
      </c>
      <c r="C219" s="2" t="s">
        <v>327</v>
      </c>
      <c r="D219" s="15">
        <v>312</v>
      </c>
      <c r="E219" s="15">
        <v>0</v>
      </c>
      <c r="F219" s="15">
        <v>0</v>
      </c>
    </row>
    <row r="220" spans="1:6" ht="31.5" x14ac:dyDescent="0.25">
      <c r="A220" s="5" t="s">
        <v>328</v>
      </c>
      <c r="B220" s="2" t="s">
        <v>329</v>
      </c>
      <c r="C220" s="3"/>
      <c r="D220" s="15">
        <f t="shared" ref="D220:F223" si="127">D221</f>
        <v>95682.6</v>
      </c>
      <c r="E220" s="15">
        <f t="shared" si="127"/>
        <v>95682.6</v>
      </c>
      <c r="F220" s="15">
        <f t="shared" si="127"/>
        <v>95682.6</v>
      </c>
    </row>
    <row r="221" spans="1:6" ht="31.5" x14ac:dyDescent="0.25">
      <c r="A221" s="5" t="s">
        <v>330</v>
      </c>
      <c r="B221" s="2" t="s">
        <v>331</v>
      </c>
      <c r="C221" s="3"/>
      <c r="D221" s="15">
        <f t="shared" si="127"/>
        <v>95682.6</v>
      </c>
      <c r="E221" s="15">
        <f t="shared" si="127"/>
        <v>95682.6</v>
      </c>
      <c r="F221" s="15">
        <f t="shared" si="127"/>
        <v>95682.6</v>
      </c>
    </row>
    <row r="222" spans="1:6" ht="31.5" x14ac:dyDescent="0.25">
      <c r="A222" s="5" t="s">
        <v>70</v>
      </c>
      <c r="B222" s="2" t="s">
        <v>331</v>
      </c>
      <c r="C222" s="2" t="s">
        <v>71</v>
      </c>
      <c r="D222" s="15">
        <f t="shared" si="127"/>
        <v>95682.6</v>
      </c>
      <c r="E222" s="15">
        <f t="shared" si="127"/>
        <v>95682.6</v>
      </c>
      <c r="F222" s="15">
        <f t="shared" si="127"/>
        <v>95682.6</v>
      </c>
    </row>
    <row r="223" spans="1:6" ht="15.75" x14ac:dyDescent="0.25">
      <c r="A223" s="5" t="s">
        <v>74</v>
      </c>
      <c r="B223" s="2" t="s">
        <v>331</v>
      </c>
      <c r="C223" s="2" t="s">
        <v>75</v>
      </c>
      <c r="D223" s="15">
        <f t="shared" si="127"/>
        <v>95682.6</v>
      </c>
      <c r="E223" s="15">
        <f t="shared" si="127"/>
        <v>95682.6</v>
      </c>
      <c r="F223" s="15">
        <f t="shared" si="127"/>
        <v>95682.6</v>
      </c>
    </row>
    <row r="224" spans="1:6" ht="63" x14ac:dyDescent="0.25">
      <c r="A224" s="5" t="s">
        <v>336</v>
      </c>
      <c r="B224" s="2" t="s">
        <v>331</v>
      </c>
      <c r="C224" s="2" t="s">
        <v>337</v>
      </c>
      <c r="D224" s="15">
        <v>95682.6</v>
      </c>
      <c r="E224" s="15">
        <v>95682.6</v>
      </c>
      <c r="F224" s="15">
        <v>95682.6</v>
      </c>
    </row>
    <row r="225" spans="1:6" ht="63" x14ac:dyDescent="0.25">
      <c r="A225" s="5" t="s">
        <v>708</v>
      </c>
      <c r="B225" s="23" t="s">
        <v>707</v>
      </c>
      <c r="C225" s="2"/>
      <c r="D225" s="15">
        <f>D226</f>
        <v>1701</v>
      </c>
      <c r="E225" s="15">
        <f t="shared" ref="E225:F225" si="128">E226</f>
        <v>0</v>
      </c>
      <c r="F225" s="15">
        <f t="shared" si="128"/>
        <v>0</v>
      </c>
    </row>
    <row r="226" spans="1:6" ht="63" x14ac:dyDescent="0.25">
      <c r="A226" s="5" t="s">
        <v>709</v>
      </c>
      <c r="B226" s="2" t="s">
        <v>706</v>
      </c>
      <c r="C226" s="2"/>
      <c r="D226" s="15">
        <f>D227</f>
        <v>1701</v>
      </c>
      <c r="E226" s="15">
        <f t="shared" ref="E226:F227" si="129">E227</f>
        <v>0</v>
      </c>
      <c r="F226" s="15">
        <f t="shared" si="129"/>
        <v>0</v>
      </c>
    </row>
    <row r="227" spans="1:6" ht="31.5" x14ac:dyDescent="0.25">
      <c r="A227" s="5" t="s">
        <v>70</v>
      </c>
      <c r="B227" s="2" t="s">
        <v>706</v>
      </c>
      <c r="C227" s="2">
        <v>600</v>
      </c>
      <c r="D227" s="15">
        <f>D228</f>
        <v>1701</v>
      </c>
      <c r="E227" s="15">
        <f t="shared" si="129"/>
        <v>0</v>
      </c>
      <c r="F227" s="15">
        <f t="shared" si="129"/>
        <v>0</v>
      </c>
    </row>
    <row r="228" spans="1:6" ht="15.75" x14ac:dyDescent="0.25">
      <c r="A228" s="5" t="s">
        <v>74</v>
      </c>
      <c r="B228" s="2" t="s">
        <v>706</v>
      </c>
      <c r="C228" s="2">
        <v>610</v>
      </c>
      <c r="D228" s="15">
        <f>D229+D230</f>
        <v>1701</v>
      </c>
      <c r="E228" s="15">
        <f t="shared" ref="E228:F228" si="130">E229</f>
        <v>0</v>
      </c>
      <c r="F228" s="15">
        <f t="shared" si="130"/>
        <v>0</v>
      </c>
    </row>
    <row r="229" spans="1:6" ht="15.75" x14ac:dyDescent="0.25">
      <c r="A229" s="5" t="s">
        <v>76</v>
      </c>
      <c r="B229" s="2" t="s">
        <v>706</v>
      </c>
      <c r="C229" s="2">
        <v>612</v>
      </c>
      <c r="D229" s="15">
        <v>43.1</v>
      </c>
      <c r="E229" s="15">
        <v>0</v>
      </c>
      <c r="F229" s="15">
        <v>0</v>
      </c>
    </row>
    <row r="230" spans="1:6" ht="15.75" x14ac:dyDescent="0.25">
      <c r="A230" s="5" t="s">
        <v>92</v>
      </c>
      <c r="B230" s="2" t="s">
        <v>706</v>
      </c>
      <c r="C230" s="2">
        <v>620</v>
      </c>
      <c r="D230" s="15">
        <f>D231</f>
        <v>1657.9</v>
      </c>
      <c r="E230" s="15">
        <v>0</v>
      </c>
      <c r="F230" s="15">
        <v>0</v>
      </c>
    </row>
    <row r="231" spans="1:6" ht="15.75" x14ac:dyDescent="0.25">
      <c r="A231" s="5" t="s">
        <v>96</v>
      </c>
      <c r="B231" s="2" t="s">
        <v>706</v>
      </c>
      <c r="C231" s="2">
        <v>622</v>
      </c>
      <c r="D231" s="15">
        <v>1657.9</v>
      </c>
      <c r="E231" s="15"/>
      <c r="F231" s="15"/>
    </row>
    <row r="232" spans="1:6" ht="47.25" x14ac:dyDescent="0.25">
      <c r="A232" s="5" t="s">
        <v>340</v>
      </c>
      <c r="B232" s="2" t="s">
        <v>341</v>
      </c>
      <c r="C232" s="3"/>
      <c r="D232" s="15">
        <f t="shared" ref="D232:F232" si="131">D233</f>
        <v>32127.8</v>
      </c>
      <c r="E232" s="15">
        <f t="shared" si="131"/>
        <v>32127.8</v>
      </c>
      <c r="F232" s="15">
        <f t="shared" si="131"/>
        <v>32127.8</v>
      </c>
    </row>
    <row r="233" spans="1:6" ht="47.25" x14ac:dyDescent="0.25">
      <c r="A233" s="5" t="s">
        <v>344</v>
      </c>
      <c r="B233" s="2" t="s">
        <v>345</v>
      </c>
      <c r="C233" s="3"/>
      <c r="D233" s="15">
        <f>D234+D243</f>
        <v>32127.8</v>
      </c>
      <c r="E233" s="15">
        <f t="shared" ref="E233:F233" si="132">E234+E243</f>
        <v>32127.8</v>
      </c>
      <c r="F233" s="15">
        <f t="shared" si="132"/>
        <v>32127.8</v>
      </c>
    </row>
    <row r="234" spans="1:6" ht="31.5" x14ac:dyDescent="0.25">
      <c r="A234" s="5" t="s">
        <v>70</v>
      </c>
      <c r="B234" s="2" t="s">
        <v>345</v>
      </c>
      <c r="C234" s="2" t="s">
        <v>71</v>
      </c>
      <c r="D234" s="15">
        <f>D235+D238+D241</f>
        <v>32027.8</v>
      </c>
      <c r="E234" s="15">
        <f t="shared" ref="E234:F234" si="133">E235+E238+E241</f>
        <v>32027.8</v>
      </c>
      <c r="F234" s="15">
        <f t="shared" si="133"/>
        <v>32027.8</v>
      </c>
    </row>
    <row r="235" spans="1:6" ht="15.75" x14ac:dyDescent="0.25">
      <c r="A235" s="5" t="s">
        <v>74</v>
      </c>
      <c r="B235" s="2" t="s">
        <v>345</v>
      </c>
      <c r="C235" s="2" t="s">
        <v>75</v>
      </c>
      <c r="D235" s="15">
        <f>D237+D236</f>
        <v>3148.1</v>
      </c>
      <c r="E235" s="15">
        <f t="shared" ref="E235:F235" si="134">E237+E236</f>
        <v>3148.1</v>
      </c>
      <c r="F235" s="15">
        <f t="shared" si="134"/>
        <v>3148.1</v>
      </c>
    </row>
    <row r="236" spans="1:6" ht="63" x14ac:dyDescent="0.25">
      <c r="A236" s="5" t="s">
        <v>336</v>
      </c>
      <c r="B236" s="2" t="s">
        <v>345</v>
      </c>
      <c r="C236" s="2">
        <v>614</v>
      </c>
      <c r="D236" s="15">
        <v>1576</v>
      </c>
      <c r="E236" s="15">
        <v>1576</v>
      </c>
      <c r="F236" s="15">
        <v>1576</v>
      </c>
    </row>
    <row r="237" spans="1:6" ht="78.75" x14ac:dyDescent="0.25">
      <c r="A237" s="5" t="s">
        <v>346</v>
      </c>
      <c r="B237" s="2" t="s">
        <v>345</v>
      </c>
      <c r="C237" s="2" t="s">
        <v>347</v>
      </c>
      <c r="D237" s="15">
        <v>1572.1</v>
      </c>
      <c r="E237" s="15">
        <v>1572.1</v>
      </c>
      <c r="F237" s="15">
        <v>1572.1</v>
      </c>
    </row>
    <row r="238" spans="1:6" ht="15.75" x14ac:dyDescent="0.25">
      <c r="A238" s="5" t="s">
        <v>92</v>
      </c>
      <c r="B238" s="2" t="s">
        <v>345</v>
      </c>
      <c r="C238" s="2">
        <v>620</v>
      </c>
      <c r="D238" s="15">
        <f>D239+D240</f>
        <v>28779.7</v>
      </c>
      <c r="E238" s="15">
        <f t="shared" ref="E238:F238" si="135">E239+E240</f>
        <v>28779.7</v>
      </c>
      <c r="F238" s="15">
        <f t="shared" si="135"/>
        <v>28779.7</v>
      </c>
    </row>
    <row r="239" spans="1:6" ht="63" x14ac:dyDescent="0.25">
      <c r="A239" s="5" t="s">
        <v>208</v>
      </c>
      <c r="B239" s="2" t="s">
        <v>345</v>
      </c>
      <c r="C239" s="2">
        <v>624</v>
      </c>
      <c r="D239" s="15">
        <v>28679.7</v>
      </c>
      <c r="E239" s="15">
        <v>28679.7</v>
      </c>
      <c r="F239" s="15">
        <v>28679.7</v>
      </c>
    </row>
    <row r="240" spans="1:6" ht="78.75" x14ac:dyDescent="0.25">
      <c r="A240" s="5" t="s">
        <v>710</v>
      </c>
      <c r="B240" s="2" t="s">
        <v>345</v>
      </c>
      <c r="C240" s="2">
        <v>625</v>
      </c>
      <c r="D240" s="15">
        <v>100</v>
      </c>
      <c r="E240" s="15">
        <v>100</v>
      </c>
      <c r="F240" s="15">
        <v>100</v>
      </c>
    </row>
    <row r="241" spans="1:6" ht="47.25" x14ac:dyDescent="0.25">
      <c r="A241" s="5" t="s">
        <v>214</v>
      </c>
      <c r="B241" s="2" t="s">
        <v>345</v>
      </c>
      <c r="C241" s="2">
        <v>630</v>
      </c>
      <c r="D241" s="15">
        <f>D242</f>
        <v>100</v>
      </c>
      <c r="E241" s="15">
        <f t="shared" ref="E241:F241" si="136">E242</f>
        <v>100</v>
      </c>
      <c r="F241" s="15">
        <f t="shared" si="136"/>
        <v>100</v>
      </c>
    </row>
    <row r="242" spans="1:6" ht="47.25" x14ac:dyDescent="0.25">
      <c r="A242" s="5" t="s">
        <v>711</v>
      </c>
      <c r="B242" s="2" t="s">
        <v>345</v>
      </c>
      <c r="C242" s="2">
        <v>635</v>
      </c>
      <c r="D242" s="15">
        <v>100</v>
      </c>
      <c r="E242" s="15">
        <v>100</v>
      </c>
      <c r="F242" s="15">
        <v>100</v>
      </c>
    </row>
    <row r="243" spans="1:6" ht="15.75" x14ac:dyDescent="0.25">
      <c r="A243" s="5" t="s">
        <v>39</v>
      </c>
      <c r="B243" s="2" t="s">
        <v>345</v>
      </c>
      <c r="C243" s="2">
        <v>800</v>
      </c>
      <c r="D243" s="15">
        <f>D244</f>
        <v>100</v>
      </c>
      <c r="E243" s="15">
        <f t="shared" ref="E243:F243" si="137">E244</f>
        <v>100</v>
      </c>
      <c r="F243" s="15">
        <f t="shared" si="137"/>
        <v>100</v>
      </c>
    </row>
    <row r="244" spans="1:6" ht="47.25" x14ac:dyDescent="0.25">
      <c r="A244" s="5" t="s">
        <v>41</v>
      </c>
      <c r="B244" s="2" t="s">
        <v>345</v>
      </c>
      <c r="C244" s="2">
        <v>810</v>
      </c>
      <c r="D244" s="15">
        <f>D245</f>
        <v>100</v>
      </c>
      <c r="E244" s="15">
        <f t="shared" ref="E244:F244" si="138">E245</f>
        <v>100</v>
      </c>
      <c r="F244" s="15">
        <f t="shared" si="138"/>
        <v>100</v>
      </c>
    </row>
    <row r="245" spans="1:6" ht="47.25" x14ac:dyDescent="0.25">
      <c r="A245" s="5" t="s">
        <v>711</v>
      </c>
      <c r="B245" s="2" t="s">
        <v>345</v>
      </c>
      <c r="C245" s="2">
        <v>816</v>
      </c>
      <c r="D245" s="15">
        <v>100</v>
      </c>
      <c r="E245" s="15">
        <v>100</v>
      </c>
      <c r="F245" s="15">
        <v>100</v>
      </c>
    </row>
    <row r="246" spans="1:6" ht="15.75" x14ac:dyDescent="0.25">
      <c r="A246" s="5" t="s">
        <v>26</v>
      </c>
      <c r="B246" s="2" t="s">
        <v>350</v>
      </c>
      <c r="C246" s="2"/>
      <c r="D246" s="15">
        <f>D247</f>
        <v>106404.99999999997</v>
      </c>
      <c r="E246" s="15">
        <f t="shared" ref="E246:F246" si="139">E247</f>
        <v>102929.29999999999</v>
      </c>
      <c r="F246" s="15">
        <f t="shared" si="139"/>
        <v>104483.5</v>
      </c>
    </row>
    <row r="247" spans="1:6" ht="31.5" x14ac:dyDescent="0.25">
      <c r="A247" s="5" t="s">
        <v>28</v>
      </c>
      <c r="B247" s="2" t="s">
        <v>353</v>
      </c>
      <c r="C247" s="3"/>
      <c r="D247" s="15">
        <f>D248+D264+D268</f>
        <v>106404.99999999997</v>
      </c>
      <c r="E247" s="15">
        <f t="shared" ref="E247:F247" si="140">E248+E264+E268</f>
        <v>102929.29999999999</v>
      </c>
      <c r="F247" s="15">
        <f t="shared" si="140"/>
        <v>104483.5</v>
      </c>
    </row>
    <row r="248" spans="1:6" ht="15.75" x14ac:dyDescent="0.25">
      <c r="A248" s="5" t="s">
        <v>356</v>
      </c>
      <c r="B248" s="2" t="s">
        <v>357</v>
      </c>
      <c r="C248" s="3"/>
      <c r="D248" s="15">
        <f>D249+D254+D259</f>
        <v>33706.399999999994</v>
      </c>
      <c r="E248" s="15">
        <f t="shared" ref="E248:F248" si="141">E249+E254+E259</f>
        <v>33706.399999999994</v>
      </c>
      <c r="F248" s="15">
        <f t="shared" si="141"/>
        <v>33706.399999999994</v>
      </c>
    </row>
    <row r="249" spans="1:6" ht="63" x14ac:dyDescent="0.25">
      <c r="A249" s="5" t="s">
        <v>106</v>
      </c>
      <c r="B249" s="2" t="s">
        <v>357</v>
      </c>
      <c r="C249" s="2" t="s">
        <v>107</v>
      </c>
      <c r="D249" s="15">
        <f>D250</f>
        <v>31110.699999999997</v>
      </c>
      <c r="E249" s="15">
        <f>E250</f>
        <v>31101.199999999997</v>
      </c>
      <c r="F249" s="15">
        <f>F250</f>
        <v>31076.299999999996</v>
      </c>
    </row>
    <row r="250" spans="1:6" ht="31.5" x14ac:dyDescent="0.25">
      <c r="A250" s="5" t="s">
        <v>109</v>
      </c>
      <c r="B250" s="2" t="s">
        <v>357</v>
      </c>
      <c r="C250" s="2" t="s">
        <v>110</v>
      </c>
      <c r="D250" s="15">
        <f>D251+D252+D253</f>
        <v>31110.699999999997</v>
      </c>
      <c r="E250" s="15">
        <f>E251+E252+E253</f>
        <v>31101.199999999997</v>
      </c>
      <c r="F250" s="15">
        <f>F251+F252+F253</f>
        <v>31076.299999999996</v>
      </c>
    </row>
    <row r="251" spans="1:6" ht="15.75" x14ac:dyDescent="0.25">
      <c r="A251" s="5" t="s">
        <v>111</v>
      </c>
      <c r="B251" s="2" t="s">
        <v>357</v>
      </c>
      <c r="C251" s="2" t="s">
        <v>112</v>
      </c>
      <c r="D251" s="15">
        <v>20424.3</v>
      </c>
      <c r="E251" s="15">
        <v>23824.3</v>
      </c>
      <c r="F251" s="15">
        <v>23824.3</v>
      </c>
    </row>
    <row r="252" spans="1:6" ht="31.5" x14ac:dyDescent="0.25">
      <c r="A252" s="5" t="s">
        <v>138</v>
      </c>
      <c r="B252" s="2" t="s">
        <v>357</v>
      </c>
      <c r="C252" s="2" t="s">
        <v>139</v>
      </c>
      <c r="D252" s="15">
        <v>3491.5</v>
      </c>
      <c r="E252" s="15">
        <v>82</v>
      </c>
      <c r="F252" s="15">
        <v>57.1</v>
      </c>
    </row>
    <row r="253" spans="1:6" ht="47.25" x14ac:dyDescent="0.25">
      <c r="A253" s="5" t="s">
        <v>113</v>
      </c>
      <c r="B253" s="2" t="s">
        <v>357</v>
      </c>
      <c r="C253" s="2" t="s">
        <v>114</v>
      </c>
      <c r="D253" s="15">
        <v>7194.9</v>
      </c>
      <c r="E253" s="15">
        <v>7194.9</v>
      </c>
      <c r="F253" s="15">
        <v>7194.9</v>
      </c>
    </row>
    <row r="254" spans="1:6" ht="31.5" x14ac:dyDescent="0.25">
      <c r="A254" s="5" t="s">
        <v>9</v>
      </c>
      <c r="B254" s="2" t="s">
        <v>357</v>
      </c>
      <c r="C254" s="2" t="s">
        <v>10</v>
      </c>
      <c r="D254" s="15">
        <f>D255</f>
        <v>2442</v>
      </c>
      <c r="E254" s="15">
        <f>E255</f>
        <v>2530.5</v>
      </c>
      <c r="F254" s="15">
        <f>F255</f>
        <v>2555.4</v>
      </c>
    </row>
    <row r="255" spans="1:6" ht="31.5" x14ac:dyDescent="0.25">
      <c r="A255" s="5" t="s">
        <v>11</v>
      </c>
      <c r="B255" s="2" t="s">
        <v>357</v>
      </c>
      <c r="C255" s="2" t="s">
        <v>12</v>
      </c>
      <c r="D255" s="15">
        <f>D256+D257+D258</f>
        <v>2442</v>
      </c>
      <c r="E255" s="15">
        <f>E256+E257+E258</f>
        <v>2530.5</v>
      </c>
      <c r="F255" s="15">
        <f>F256+F257+F258</f>
        <v>2555.4</v>
      </c>
    </row>
    <row r="256" spans="1:6" ht="31.5" x14ac:dyDescent="0.25">
      <c r="A256" s="5" t="s">
        <v>366</v>
      </c>
      <c r="B256" s="2" t="s">
        <v>357</v>
      </c>
      <c r="C256" s="2" t="s">
        <v>367</v>
      </c>
      <c r="D256" s="15">
        <v>240</v>
      </c>
      <c r="E256" s="15">
        <v>240.1</v>
      </c>
      <c r="F256" s="15">
        <v>235</v>
      </c>
    </row>
    <row r="257" spans="1:6" ht="15.75" x14ac:dyDescent="0.25">
      <c r="A257" s="5" t="s">
        <v>13</v>
      </c>
      <c r="B257" s="2" t="s">
        <v>357</v>
      </c>
      <c r="C257" s="2" t="s">
        <v>14</v>
      </c>
      <c r="D257" s="15">
        <v>1353.2</v>
      </c>
      <c r="E257" s="15">
        <v>1544.4</v>
      </c>
      <c r="F257" s="15">
        <v>1536.3</v>
      </c>
    </row>
    <row r="258" spans="1:6" ht="15.75" x14ac:dyDescent="0.25">
      <c r="A258" s="5" t="s">
        <v>64</v>
      </c>
      <c r="B258" s="2" t="s">
        <v>357</v>
      </c>
      <c r="C258" s="2" t="s">
        <v>65</v>
      </c>
      <c r="D258" s="15">
        <v>848.8</v>
      </c>
      <c r="E258" s="15">
        <v>746</v>
      </c>
      <c r="F258" s="15">
        <v>784.1</v>
      </c>
    </row>
    <row r="259" spans="1:6" ht="15.75" x14ac:dyDescent="0.25">
      <c r="A259" s="5" t="s">
        <v>39</v>
      </c>
      <c r="B259" s="2" t="s">
        <v>357</v>
      </c>
      <c r="C259" s="2" t="s">
        <v>40</v>
      </c>
      <c r="D259" s="15">
        <f>D260</f>
        <v>153.69999999999999</v>
      </c>
      <c r="E259" s="15">
        <f>E260</f>
        <v>74.7</v>
      </c>
      <c r="F259" s="15">
        <f>F260</f>
        <v>74.7</v>
      </c>
    </row>
    <row r="260" spans="1:6" ht="15.75" x14ac:dyDescent="0.25">
      <c r="A260" s="5" t="s">
        <v>78</v>
      </c>
      <c r="B260" s="2" t="s">
        <v>357</v>
      </c>
      <c r="C260" s="2" t="s">
        <v>79</v>
      </c>
      <c r="D260" s="15">
        <f>D261+D262+D263</f>
        <v>153.69999999999999</v>
      </c>
      <c r="E260" s="15">
        <f>E261+E262</f>
        <v>74.7</v>
      </c>
      <c r="F260" s="15">
        <f>F261+F262</f>
        <v>74.7</v>
      </c>
    </row>
    <row r="261" spans="1:6" ht="15.75" x14ac:dyDescent="0.25">
      <c r="A261" s="5" t="s">
        <v>160</v>
      </c>
      <c r="B261" s="2" t="s">
        <v>357</v>
      </c>
      <c r="C261" s="2" t="s">
        <v>161</v>
      </c>
      <c r="D261" s="15">
        <v>18.7</v>
      </c>
      <c r="E261" s="15">
        <v>18.7</v>
      </c>
      <c r="F261" s="15">
        <v>18.7</v>
      </c>
    </row>
    <row r="262" spans="1:6" ht="15.75" x14ac:dyDescent="0.25">
      <c r="A262" s="5" t="s">
        <v>82</v>
      </c>
      <c r="B262" s="2" t="s">
        <v>357</v>
      </c>
      <c r="C262" s="2" t="s">
        <v>83</v>
      </c>
      <c r="D262" s="15">
        <v>56</v>
      </c>
      <c r="E262" s="15">
        <v>56</v>
      </c>
      <c r="F262" s="15">
        <v>56</v>
      </c>
    </row>
    <row r="263" spans="1:6" ht="15.75" x14ac:dyDescent="0.25">
      <c r="A263" s="5" t="s">
        <v>86</v>
      </c>
      <c r="B263" s="2" t="s">
        <v>357</v>
      </c>
      <c r="C263" s="2">
        <v>853</v>
      </c>
      <c r="D263" s="15">
        <v>79</v>
      </c>
      <c r="E263" s="15">
        <v>0</v>
      </c>
      <c r="F263" s="15">
        <v>0</v>
      </c>
    </row>
    <row r="264" spans="1:6" ht="15.75" x14ac:dyDescent="0.25">
      <c r="A264" s="5" t="s">
        <v>372</v>
      </c>
      <c r="B264" s="2" t="s">
        <v>373</v>
      </c>
      <c r="C264" s="3"/>
      <c r="D264" s="15">
        <f t="shared" ref="D264:F266" si="142">D265</f>
        <v>5419.6</v>
      </c>
      <c r="E264" s="15">
        <f t="shared" si="142"/>
        <v>5573.2</v>
      </c>
      <c r="F264" s="15">
        <f t="shared" si="142"/>
        <v>5780.5</v>
      </c>
    </row>
    <row r="265" spans="1:6" ht="31.5" x14ac:dyDescent="0.25">
      <c r="A265" s="5" t="s">
        <v>9</v>
      </c>
      <c r="B265" s="2" t="s">
        <v>373</v>
      </c>
      <c r="C265" s="2" t="s">
        <v>10</v>
      </c>
      <c r="D265" s="15">
        <f t="shared" si="142"/>
        <v>5419.6</v>
      </c>
      <c r="E265" s="15">
        <f t="shared" si="142"/>
        <v>5573.2</v>
      </c>
      <c r="F265" s="15">
        <f t="shared" si="142"/>
        <v>5780.5</v>
      </c>
    </row>
    <row r="266" spans="1:6" ht="31.5" x14ac:dyDescent="0.25">
      <c r="A266" s="5" t="s">
        <v>11</v>
      </c>
      <c r="B266" s="2" t="s">
        <v>373</v>
      </c>
      <c r="C266" s="2" t="s">
        <v>12</v>
      </c>
      <c r="D266" s="15">
        <f t="shared" si="142"/>
        <v>5419.6</v>
      </c>
      <c r="E266" s="15">
        <f t="shared" si="142"/>
        <v>5573.2</v>
      </c>
      <c r="F266" s="15">
        <f t="shared" si="142"/>
        <v>5780.5</v>
      </c>
    </row>
    <row r="267" spans="1:6" ht="15.75" x14ac:dyDescent="0.25">
      <c r="A267" s="5" t="s">
        <v>13</v>
      </c>
      <c r="B267" s="2" t="s">
        <v>373</v>
      </c>
      <c r="C267" s="2" t="s">
        <v>14</v>
      </c>
      <c r="D267" s="15">
        <v>5419.6</v>
      </c>
      <c r="E267" s="15">
        <v>5573.2</v>
      </c>
      <c r="F267" s="15">
        <v>5780.5</v>
      </c>
    </row>
    <row r="268" spans="1:6" ht="15.75" x14ac:dyDescent="0.25">
      <c r="A268" s="5" t="s">
        <v>378</v>
      </c>
      <c r="B268" s="2" t="s">
        <v>379</v>
      </c>
      <c r="C268" s="3"/>
      <c r="D268" s="15">
        <f>D274+D278+D269+D282</f>
        <v>67278.999999999985</v>
      </c>
      <c r="E268" s="15">
        <f t="shared" ref="E268:F268" si="143">E274+E278+E269+E282</f>
        <v>63649.7</v>
      </c>
      <c r="F268" s="15">
        <f t="shared" si="143"/>
        <v>64996.6</v>
      </c>
    </row>
    <row r="269" spans="1:6" ht="63" x14ac:dyDescent="0.25">
      <c r="A269" s="5" t="s">
        <v>106</v>
      </c>
      <c r="B269" s="2" t="s">
        <v>379</v>
      </c>
      <c r="C269" s="2">
        <v>100</v>
      </c>
      <c r="D269" s="15">
        <f>D270</f>
        <v>19360.400000000001</v>
      </c>
      <c r="E269" s="15">
        <f t="shared" ref="E269:F269" si="144">E270</f>
        <v>17610.900000000001</v>
      </c>
      <c r="F269" s="15">
        <f t="shared" si="144"/>
        <v>17613.5</v>
      </c>
    </row>
    <row r="270" spans="1:6" ht="15.75" x14ac:dyDescent="0.25">
      <c r="A270" s="5" t="s">
        <v>182</v>
      </c>
      <c r="B270" s="2" t="s">
        <v>379</v>
      </c>
      <c r="C270" s="2">
        <v>110</v>
      </c>
      <c r="D270" s="15">
        <f>D271+D272+D273</f>
        <v>19360.400000000001</v>
      </c>
      <c r="E270" s="15">
        <f t="shared" ref="E270:F270" si="145">E271+E272+E273</f>
        <v>17610.900000000001</v>
      </c>
      <c r="F270" s="15">
        <f t="shared" si="145"/>
        <v>17613.5</v>
      </c>
    </row>
    <row r="271" spans="1:6" ht="15.75" x14ac:dyDescent="0.25">
      <c r="A271" s="5" t="s">
        <v>186</v>
      </c>
      <c r="B271" s="2" t="s">
        <v>379</v>
      </c>
      <c r="C271" s="2">
        <v>111</v>
      </c>
      <c r="D271" s="15">
        <v>14816.6</v>
      </c>
      <c r="E271" s="15">
        <v>13471.6</v>
      </c>
      <c r="F271" s="15">
        <v>13471.6</v>
      </c>
    </row>
    <row r="272" spans="1:6" ht="31.5" x14ac:dyDescent="0.25">
      <c r="A272" s="5" t="s">
        <v>204</v>
      </c>
      <c r="B272" s="2" t="s">
        <v>379</v>
      </c>
      <c r="C272" s="2">
        <v>112</v>
      </c>
      <c r="D272" s="15">
        <v>69.2</v>
      </c>
      <c r="E272" s="15">
        <v>70.900000000000006</v>
      </c>
      <c r="F272" s="15">
        <v>73.5</v>
      </c>
    </row>
    <row r="273" spans="1:6" ht="31.5" x14ac:dyDescent="0.25">
      <c r="A273" s="5" t="s">
        <v>190</v>
      </c>
      <c r="B273" s="2" t="s">
        <v>379</v>
      </c>
      <c r="C273" s="2">
        <v>119</v>
      </c>
      <c r="D273" s="15">
        <v>4474.6000000000004</v>
      </c>
      <c r="E273" s="15">
        <v>4068.4</v>
      </c>
      <c r="F273" s="15">
        <v>4068.4</v>
      </c>
    </row>
    <row r="274" spans="1:6" ht="31.5" x14ac:dyDescent="0.25">
      <c r="A274" s="5" t="s">
        <v>9</v>
      </c>
      <c r="B274" s="2" t="s">
        <v>379</v>
      </c>
      <c r="C274" s="2" t="s">
        <v>10</v>
      </c>
      <c r="D274" s="15">
        <f t="shared" ref="D274:F274" si="146">D275</f>
        <v>3730.6</v>
      </c>
      <c r="E274" s="15">
        <f t="shared" si="146"/>
        <v>2257.1</v>
      </c>
      <c r="F274" s="15">
        <f t="shared" si="146"/>
        <v>3654.1000000000004</v>
      </c>
    </row>
    <row r="275" spans="1:6" ht="31.5" x14ac:dyDescent="0.25">
      <c r="A275" s="5" t="s">
        <v>11</v>
      </c>
      <c r="B275" s="2" t="s">
        <v>379</v>
      </c>
      <c r="C275" s="2" t="s">
        <v>12</v>
      </c>
      <c r="D275" s="15">
        <f>D276+D277</f>
        <v>3730.6</v>
      </c>
      <c r="E275" s="15">
        <f t="shared" ref="E275:F275" si="147">E276+E277</f>
        <v>2257.1</v>
      </c>
      <c r="F275" s="15">
        <f t="shared" si="147"/>
        <v>3654.1000000000004</v>
      </c>
    </row>
    <row r="276" spans="1:6" ht="15.75" x14ac:dyDescent="0.25">
      <c r="A276" s="5" t="s">
        <v>13</v>
      </c>
      <c r="B276" s="2" t="s">
        <v>379</v>
      </c>
      <c r="C276" s="2" t="s">
        <v>14</v>
      </c>
      <c r="D276" s="15">
        <v>3271.9</v>
      </c>
      <c r="E276" s="15">
        <v>1823.8</v>
      </c>
      <c r="F276" s="15">
        <v>3198.8</v>
      </c>
    </row>
    <row r="277" spans="1:6" ht="15.75" x14ac:dyDescent="0.25">
      <c r="A277" s="5"/>
      <c r="B277" s="2" t="s">
        <v>379</v>
      </c>
      <c r="C277" s="2">
        <v>247</v>
      </c>
      <c r="D277" s="15">
        <v>458.7</v>
      </c>
      <c r="E277" s="15">
        <v>433.3</v>
      </c>
      <c r="F277" s="15">
        <v>455.3</v>
      </c>
    </row>
    <row r="278" spans="1:6" ht="31.5" x14ac:dyDescent="0.25">
      <c r="A278" s="5" t="s">
        <v>70</v>
      </c>
      <c r="B278" s="2" t="s">
        <v>379</v>
      </c>
      <c r="C278" s="2" t="s">
        <v>71</v>
      </c>
      <c r="D278" s="15">
        <f>D279</f>
        <v>44175.299999999996</v>
      </c>
      <c r="E278" s="15">
        <f t="shared" ref="E278:F278" si="148">E279</f>
        <v>43768.7</v>
      </c>
      <c r="F278" s="15">
        <f t="shared" si="148"/>
        <v>43715.5</v>
      </c>
    </row>
    <row r="279" spans="1:6" ht="15.75" x14ac:dyDescent="0.25">
      <c r="A279" s="5" t="s">
        <v>92</v>
      </c>
      <c r="B279" s="2" t="s">
        <v>379</v>
      </c>
      <c r="C279" s="2" t="s">
        <v>93</v>
      </c>
      <c r="D279" s="15">
        <f>D280+D281</f>
        <v>44175.299999999996</v>
      </c>
      <c r="E279" s="15">
        <f t="shared" ref="E279:F279" si="149">E280+E281</f>
        <v>43768.7</v>
      </c>
      <c r="F279" s="15">
        <f t="shared" si="149"/>
        <v>43715.5</v>
      </c>
    </row>
    <row r="280" spans="1:6" ht="47.25" x14ac:dyDescent="0.25">
      <c r="A280" s="5" t="s">
        <v>94</v>
      </c>
      <c r="B280" s="2" t="s">
        <v>379</v>
      </c>
      <c r="C280" s="2" t="s">
        <v>95</v>
      </c>
      <c r="D280" s="15">
        <v>43356.7</v>
      </c>
      <c r="E280" s="15">
        <v>43768.7</v>
      </c>
      <c r="F280" s="15">
        <v>43715.5</v>
      </c>
    </row>
    <row r="281" spans="1:6" ht="15.75" x14ac:dyDescent="0.25">
      <c r="A281" s="5" t="s">
        <v>96</v>
      </c>
      <c r="B281" s="2" t="s">
        <v>379</v>
      </c>
      <c r="C281" s="2">
        <v>622</v>
      </c>
      <c r="D281" s="15">
        <v>818.6</v>
      </c>
      <c r="E281" s="15">
        <v>0</v>
      </c>
      <c r="F281" s="15">
        <v>0</v>
      </c>
    </row>
    <row r="282" spans="1:6" ht="15.75" x14ac:dyDescent="0.25">
      <c r="A282" s="5" t="s">
        <v>712</v>
      </c>
      <c r="B282" s="2" t="s">
        <v>379</v>
      </c>
      <c r="C282" s="2">
        <v>800</v>
      </c>
      <c r="D282" s="15">
        <f>D283</f>
        <v>12.7</v>
      </c>
      <c r="E282" s="15">
        <f t="shared" ref="E282:F282" si="150">E283</f>
        <v>13</v>
      </c>
      <c r="F282" s="15">
        <f t="shared" si="150"/>
        <v>13.5</v>
      </c>
    </row>
    <row r="283" spans="1:6" ht="15.75" x14ac:dyDescent="0.25">
      <c r="A283" s="5" t="s">
        <v>78</v>
      </c>
      <c r="B283" s="2" t="s">
        <v>379</v>
      </c>
      <c r="C283" s="2">
        <v>850</v>
      </c>
      <c r="D283" s="15">
        <f>D284</f>
        <v>12.7</v>
      </c>
      <c r="E283" s="15">
        <f t="shared" ref="E283:F283" si="151">E284</f>
        <v>13</v>
      </c>
      <c r="F283" s="15">
        <f t="shared" si="151"/>
        <v>13.5</v>
      </c>
    </row>
    <row r="284" spans="1:6" ht="15.75" x14ac:dyDescent="0.25">
      <c r="A284" s="5" t="s">
        <v>160</v>
      </c>
      <c r="B284" s="2" t="s">
        <v>379</v>
      </c>
      <c r="C284" s="2">
        <v>851</v>
      </c>
      <c r="D284" s="15">
        <v>12.7</v>
      </c>
      <c r="E284" s="15">
        <v>13</v>
      </c>
      <c r="F284" s="15">
        <v>13.5</v>
      </c>
    </row>
    <row r="285" spans="1:6" ht="15.75" x14ac:dyDescent="0.25">
      <c r="A285" s="6" t="s">
        <v>385</v>
      </c>
      <c r="B285" s="4" t="s">
        <v>386</v>
      </c>
      <c r="C285" s="4"/>
      <c r="D285" s="16">
        <f>D286+D295+D310+D317</f>
        <v>46523</v>
      </c>
      <c r="E285" s="16">
        <f>E286+E295+E310+E317</f>
        <v>46770.7</v>
      </c>
      <c r="F285" s="16">
        <f>F286+F295+F310+F317</f>
        <v>45077.7</v>
      </c>
    </row>
    <row r="286" spans="1:6" ht="15.75" x14ac:dyDescent="0.25">
      <c r="A286" s="5" t="s">
        <v>388</v>
      </c>
      <c r="B286" s="2" t="s">
        <v>389</v>
      </c>
      <c r="C286" s="2"/>
      <c r="D286" s="15">
        <f>D287</f>
        <v>19870.7</v>
      </c>
      <c r="E286" s="15">
        <f t="shared" ref="E286:F286" si="152">E287</f>
        <v>19870.7</v>
      </c>
      <c r="F286" s="15">
        <f t="shared" si="152"/>
        <v>19870.7</v>
      </c>
    </row>
    <row r="287" spans="1:6" ht="31.5" x14ac:dyDescent="0.25">
      <c r="A287" s="5" t="s">
        <v>392</v>
      </c>
      <c r="B287" s="2" t="s">
        <v>393</v>
      </c>
      <c r="C287" s="3"/>
      <c r="D287" s="15">
        <f>D288</f>
        <v>19870.7</v>
      </c>
      <c r="E287" s="15">
        <f t="shared" ref="E287:F287" si="153">E288</f>
        <v>19870.7</v>
      </c>
      <c r="F287" s="15">
        <f t="shared" si="153"/>
        <v>19870.7</v>
      </c>
    </row>
    <row r="288" spans="1:6" ht="31.5" x14ac:dyDescent="0.25">
      <c r="A288" s="5" t="s">
        <v>394</v>
      </c>
      <c r="B288" s="2" t="s">
        <v>395</v>
      </c>
      <c r="C288" s="3"/>
      <c r="D288" s="15">
        <f>D289+D292</f>
        <v>19870.7</v>
      </c>
      <c r="E288" s="15">
        <f t="shared" ref="E288:F288" si="154">E289+E292</f>
        <v>19870.7</v>
      </c>
      <c r="F288" s="15">
        <f t="shared" si="154"/>
        <v>19870.7</v>
      </c>
    </row>
    <row r="289" spans="1:6" ht="31.5" x14ac:dyDescent="0.25">
      <c r="A289" s="5" t="s">
        <v>9</v>
      </c>
      <c r="B289" s="2" t="s">
        <v>395</v>
      </c>
      <c r="C289" s="2" t="s">
        <v>10</v>
      </c>
      <c r="D289" s="15">
        <f t="shared" ref="D289:F290" si="155">D290</f>
        <v>95.7</v>
      </c>
      <c r="E289" s="15">
        <f t="shared" si="155"/>
        <v>95.7</v>
      </c>
      <c r="F289" s="15">
        <f t="shared" si="155"/>
        <v>95.7</v>
      </c>
    </row>
    <row r="290" spans="1:6" ht="31.5" x14ac:dyDescent="0.25">
      <c r="A290" s="5" t="s">
        <v>11</v>
      </c>
      <c r="B290" s="2" t="s">
        <v>395</v>
      </c>
      <c r="C290" s="2" t="s">
        <v>12</v>
      </c>
      <c r="D290" s="15">
        <f t="shared" si="155"/>
        <v>95.7</v>
      </c>
      <c r="E290" s="15">
        <f t="shared" si="155"/>
        <v>95.7</v>
      </c>
      <c r="F290" s="15">
        <f t="shared" si="155"/>
        <v>95.7</v>
      </c>
    </row>
    <row r="291" spans="1:6" ht="15.75" x14ac:dyDescent="0.25">
      <c r="A291" s="5" t="s">
        <v>13</v>
      </c>
      <c r="B291" s="2" t="s">
        <v>395</v>
      </c>
      <c r="C291" s="2" t="s">
        <v>14</v>
      </c>
      <c r="D291" s="15">
        <v>95.7</v>
      </c>
      <c r="E291" s="15">
        <v>95.7</v>
      </c>
      <c r="F291" s="15">
        <v>95.7</v>
      </c>
    </row>
    <row r="292" spans="1:6" ht="15.75" x14ac:dyDescent="0.25">
      <c r="A292" s="5" t="s">
        <v>68</v>
      </c>
      <c r="B292" s="2" t="s">
        <v>395</v>
      </c>
      <c r="C292" s="2" t="s">
        <v>69</v>
      </c>
      <c r="D292" s="15">
        <f t="shared" ref="D292:F293" si="156">D293</f>
        <v>19775</v>
      </c>
      <c r="E292" s="15">
        <f t="shared" si="156"/>
        <v>19775</v>
      </c>
      <c r="F292" s="15">
        <f t="shared" si="156"/>
        <v>19775</v>
      </c>
    </row>
    <row r="293" spans="1:6" ht="15.75" x14ac:dyDescent="0.25">
      <c r="A293" s="5" t="s">
        <v>402</v>
      </c>
      <c r="B293" s="2" t="s">
        <v>395</v>
      </c>
      <c r="C293" s="2" t="s">
        <v>403</v>
      </c>
      <c r="D293" s="15">
        <f t="shared" si="156"/>
        <v>19775</v>
      </c>
      <c r="E293" s="15">
        <f t="shared" si="156"/>
        <v>19775</v>
      </c>
      <c r="F293" s="15">
        <f t="shared" si="156"/>
        <v>19775</v>
      </c>
    </row>
    <row r="294" spans="1:6" ht="15.75" x14ac:dyDescent="0.25">
      <c r="A294" s="5" t="s">
        <v>406</v>
      </c>
      <c r="B294" s="2" t="s">
        <v>395</v>
      </c>
      <c r="C294" s="2" t="s">
        <v>407</v>
      </c>
      <c r="D294" s="15">
        <v>19775</v>
      </c>
      <c r="E294" s="15">
        <v>19775</v>
      </c>
      <c r="F294" s="15">
        <v>19775</v>
      </c>
    </row>
    <row r="295" spans="1:6" ht="15.75" x14ac:dyDescent="0.25">
      <c r="A295" s="5" t="s">
        <v>408</v>
      </c>
      <c r="B295" s="2" t="s">
        <v>409</v>
      </c>
      <c r="C295" s="2"/>
      <c r="D295" s="15">
        <f>D296</f>
        <v>25598.3</v>
      </c>
      <c r="E295" s="15">
        <f t="shared" ref="E295:F295" si="157">E296</f>
        <v>25846</v>
      </c>
      <c r="F295" s="15">
        <f t="shared" si="157"/>
        <v>24153</v>
      </c>
    </row>
    <row r="296" spans="1:6" ht="31.5" x14ac:dyDescent="0.25">
      <c r="A296" s="5" t="s">
        <v>410</v>
      </c>
      <c r="B296" s="2" t="s">
        <v>411</v>
      </c>
      <c r="C296" s="3"/>
      <c r="D296" s="15">
        <f>D297+D306</f>
        <v>25598.3</v>
      </c>
      <c r="E296" s="15">
        <f>E297+E306</f>
        <v>25846</v>
      </c>
      <c r="F296" s="15">
        <f>F297+F306</f>
        <v>24153</v>
      </c>
    </row>
    <row r="297" spans="1:6" ht="47.25" x14ac:dyDescent="0.25">
      <c r="A297" s="5" t="s">
        <v>412</v>
      </c>
      <c r="B297" s="2" t="s">
        <v>413</v>
      </c>
      <c r="C297" s="3"/>
      <c r="D297" s="15">
        <f>D298+D301</f>
        <v>14106.3</v>
      </c>
      <c r="E297" s="15">
        <f t="shared" ref="E297:F297" si="158">E298+E301</f>
        <v>14354</v>
      </c>
      <c r="F297" s="15">
        <f t="shared" si="158"/>
        <v>12661</v>
      </c>
    </row>
    <row r="298" spans="1:6" ht="31.5" x14ac:dyDescent="0.25">
      <c r="A298" s="5" t="s">
        <v>9</v>
      </c>
      <c r="B298" s="2" t="s">
        <v>413</v>
      </c>
      <c r="C298" s="2" t="s">
        <v>10</v>
      </c>
      <c r="D298" s="15">
        <f t="shared" ref="D298:F299" si="159">D299</f>
        <v>2333.1</v>
      </c>
      <c r="E298" s="15">
        <f t="shared" si="159"/>
        <v>14354</v>
      </c>
      <c r="F298" s="15">
        <f t="shared" si="159"/>
        <v>12661</v>
      </c>
    </row>
    <row r="299" spans="1:6" ht="31.5" x14ac:dyDescent="0.25">
      <c r="A299" s="5" t="s">
        <v>11</v>
      </c>
      <c r="B299" s="2" t="s">
        <v>413</v>
      </c>
      <c r="C299" s="2" t="s">
        <v>12</v>
      </c>
      <c r="D299" s="15">
        <f t="shared" si="159"/>
        <v>2333.1</v>
      </c>
      <c r="E299" s="15">
        <f t="shared" si="159"/>
        <v>14354</v>
      </c>
      <c r="F299" s="15">
        <f t="shared" si="159"/>
        <v>12661</v>
      </c>
    </row>
    <row r="300" spans="1:6" ht="15.75" x14ac:dyDescent="0.25">
      <c r="A300" s="5" t="s">
        <v>13</v>
      </c>
      <c r="B300" s="2" t="s">
        <v>413</v>
      </c>
      <c r="C300" s="2" t="s">
        <v>14</v>
      </c>
      <c r="D300" s="15">
        <v>2333.1</v>
      </c>
      <c r="E300" s="15">
        <v>14354</v>
      </c>
      <c r="F300" s="15">
        <v>12661</v>
      </c>
    </row>
    <row r="301" spans="1:6" ht="31.5" x14ac:dyDescent="0.25">
      <c r="A301" s="5" t="s">
        <v>70</v>
      </c>
      <c r="B301" s="2" t="s">
        <v>413</v>
      </c>
      <c r="C301" s="2">
        <v>600</v>
      </c>
      <c r="D301" s="15">
        <f>D302+D304</f>
        <v>11773.199999999999</v>
      </c>
      <c r="E301" s="15">
        <f t="shared" ref="E301:F301" si="160">E302+E304</f>
        <v>0</v>
      </c>
      <c r="F301" s="15">
        <f t="shared" si="160"/>
        <v>0</v>
      </c>
    </row>
    <row r="302" spans="1:6" ht="15.75" x14ac:dyDescent="0.25">
      <c r="A302" s="5" t="s">
        <v>74</v>
      </c>
      <c r="B302" s="2" t="s">
        <v>413</v>
      </c>
      <c r="C302" s="2">
        <v>610</v>
      </c>
      <c r="D302" s="15">
        <f>D303</f>
        <v>953.4</v>
      </c>
      <c r="E302" s="15">
        <f t="shared" ref="E302:F302" si="161">E303</f>
        <v>0</v>
      </c>
      <c r="F302" s="15">
        <f t="shared" si="161"/>
        <v>0</v>
      </c>
    </row>
    <row r="303" spans="1:6" ht="15.75" x14ac:dyDescent="0.25">
      <c r="A303" s="5" t="s">
        <v>76</v>
      </c>
      <c r="B303" s="2" t="s">
        <v>413</v>
      </c>
      <c r="C303" s="2">
        <v>612</v>
      </c>
      <c r="D303" s="15">
        <v>953.4</v>
      </c>
      <c r="E303" s="15">
        <v>0</v>
      </c>
      <c r="F303" s="15">
        <v>0</v>
      </c>
    </row>
    <row r="304" spans="1:6" ht="15.75" x14ac:dyDescent="0.25">
      <c r="A304" s="5" t="s">
        <v>92</v>
      </c>
      <c r="B304" s="2" t="s">
        <v>413</v>
      </c>
      <c r="C304" s="2">
        <v>620</v>
      </c>
      <c r="D304" s="15">
        <f>D305</f>
        <v>10819.8</v>
      </c>
      <c r="E304" s="15">
        <f t="shared" ref="E304:F304" si="162">E305</f>
        <v>0</v>
      </c>
      <c r="F304" s="15">
        <f t="shared" si="162"/>
        <v>0</v>
      </c>
    </row>
    <row r="305" spans="1:6" ht="15.75" x14ac:dyDescent="0.25">
      <c r="A305" s="5" t="s">
        <v>96</v>
      </c>
      <c r="B305" s="2" t="s">
        <v>413</v>
      </c>
      <c r="C305" s="2">
        <v>622</v>
      </c>
      <c r="D305" s="15">
        <v>10819.8</v>
      </c>
      <c r="E305" s="15">
        <v>0</v>
      </c>
      <c r="F305" s="15">
        <v>0</v>
      </c>
    </row>
    <row r="306" spans="1:6" ht="15.75" x14ac:dyDescent="0.25">
      <c r="A306" s="5" t="s">
        <v>422</v>
      </c>
      <c r="B306" s="2" t="s">
        <v>423</v>
      </c>
      <c r="C306" s="3"/>
      <c r="D306" s="15">
        <f t="shared" ref="D306:F308" si="163">D307</f>
        <v>11492</v>
      </c>
      <c r="E306" s="15">
        <f t="shared" si="163"/>
        <v>11492</v>
      </c>
      <c r="F306" s="15">
        <f t="shared" si="163"/>
        <v>11492</v>
      </c>
    </row>
    <row r="307" spans="1:6" ht="31.5" x14ac:dyDescent="0.25">
      <c r="A307" s="5" t="s">
        <v>9</v>
      </c>
      <c r="B307" s="2" t="s">
        <v>423</v>
      </c>
      <c r="C307" s="2" t="s">
        <v>10</v>
      </c>
      <c r="D307" s="15">
        <f t="shared" si="163"/>
        <v>11492</v>
      </c>
      <c r="E307" s="15">
        <f t="shared" si="163"/>
        <v>11492</v>
      </c>
      <c r="F307" s="15">
        <f t="shared" si="163"/>
        <v>11492</v>
      </c>
    </row>
    <row r="308" spans="1:6" ht="31.5" x14ac:dyDescent="0.25">
      <c r="A308" s="5" t="s">
        <v>11</v>
      </c>
      <c r="B308" s="2" t="s">
        <v>423</v>
      </c>
      <c r="C308" s="2" t="s">
        <v>12</v>
      </c>
      <c r="D308" s="15">
        <f t="shared" si="163"/>
        <v>11492</v>
      </c>
      <c r="E308" s="15">
        <f t="shared" si="163"/>
        <v>11492</v>
      </c>
      <c r="F308" s="15">
        <f t="shared" si="163"/>
        <v>11492</v>
      </c>
    </row>
    <row r="309" spans="1:6" ht="15.75" x14ac:dyDescent="0.25">
      <c r="A309" s="5" t="s">
        <v>13</v>
      </c>
      <c r="B309" s="2" t="s">
        <v>423</v>
      </c>
      <c r="C309" s="2" t="s">
        <v>14</v>
      </c>
      <c r="D309" s="15">
        <v>11492</v>
      </c>
      <c r="E309" s="15">
        <v>11492</v>
      </c>
      <c r="F309" s="15">
        <v>11492</v>
      </c>
    </row>
    <row r="310" spans="1:6" ht="15.75" x14ac:dyDescent="0.25">
      <c r="A310" s="5" t="s">
        <v>26</v>
      </c>
      <c r="B310" s="2" t="s">
        <v>426</v>
      </c>
      <c r="C310" s="2"/>
      <c r="D310" s="15">
        <f t="shared" ref="D310:F313" si="164">D311</f>
        <v>54</v>
      </c>
      <c r="E310" s="15">
        <f t="shared" si="164"/>
        <v>54</v>
      </c>
      <c r="F310" s="15">
        <f t="shared" si="164"/>
        <v>54</v>
      </c>
    </row>
    <row r="311" spans="1:6" ht="63" x14ac:dyDescent="0.25">
      <c r="A311" s="5" t="s">
        <v>427</v>
      </c>
      <c r="B311" s="2" t="s">
        <v>428</v>
      </c>
      <c r="C311" s="3"/>
      <c r="D311" s="15">
        <f t="shared" si="164"/>
        <v>54</v>
      </c>
      <c r="E311" s="15">
        <f t="shared" si="164"/>
        <v>54</v>
      </c>
      <c r="F311" s="15">
        <f t="shared" si="164"/>
        <v>54</v>
      </c>
    </row>
    <row r="312" spans="1:6" ht="47.25" x14ac:dyDescent="0.25">
      <c r="A312" s="5" t="s">
        <v>429</v>
      </c>
      <c r="B312" s="2" t="s">
        <v>430</v>
      </c>
      <c r="C312" s="3"/>
      <c r="D312" s="15">
        <f>D313</f>
        <v>54</v>
      </c>
      <c r="E312" s="15">
        <f t="shared" si="164"/>
        <v>54</v>
      </c>
      <c r="F312" s="15">
        <f t="shared" si="164"/>
        <v>54</v>
      </c>
    </row>
    <row r="313" spans="1:6" ht="63" x14ac:dyDescent="0.25">
      <c r="A313" s="5" t="s">
        <v>106</v>
      </c>
      <c r="B313" s="2" t="s">
        <v>430</v>
      </c>
      <c r="C313" s="2" t="s">
        <v>107</v>
      </c>
      <c r="D313" s="15">
        <f t="shared" si="164"/>
        <v>54</v>
      </c>
      <c r="E313" s="15">
        <f t="shared" si="164"/>
        <v>54</v>
      </c>
      <c r="F313" s="15">
        <f t="shared" si="164"/>
        <v>54</v>
      </c>
    </row>
    <row r="314" spans="1:6" ht="31.5" x14ac:dyDescent="0.25">
      <c r="A314" s="5" t="s">
        <v>109</v>
      </c>
      <c r="B314" s="2" t="s">
        <v>430</v>
      </c>
      <c r="C314" s="2" t="s">
        <v>110</v>
      </c>
      <c r="D314" s="15">
        <f>D315+D316</f>
        <v>54</v>
      </c>
      <c r="E314" s="15">
        <f>E315+E316</f>
        <v>54</v>
      </c>
      <c r="F314" s="15">
        <f>F315+F316</f>
        <v>54</v>
      </c>
    </row>
    <row r="315" spans="1:6" ht="15.75" x14ac:dyDescent="0.25">
      <c r="A315" s="5" t="s">
        <v>111</v>
      </c>
      <c r="B315" s="2" t="s">
        <v>430</v>
      </c>
      <c r="C315" s="2" t="s">
        <v>112</v>
      </c>
      <c r="D315" s="15">
        <v>41.5</v>
      </c>
      <c r="E315" s="15">
        <v>41.5</v>
      </c>
      <c r="F315" s="15">
        <v>41.5</v>
      </c>
    </row>
    <row r="316" spans="1:6" ht="47.25" x14ac:dyDescent="0.25">
      <c r="A316" s="5" t="s">
        <v>113</v>
      </c>
      <c r="B316" s="2" t="s">
        <v>430</v>
      </c>
      <c r="C316" s="2" t="s">
        <v>114</v>
      </c>
      <c r="D316" s="15">
        <v>12.5</v>
      </c>
      <c r="E316" s="15">
        <v>12.5</v>
      </c>
      <c r="F316" s="15">
        <v>12.5</v>
      </c>
    </row>
    <row r="317" spans="1:6" ht="31.5" x14ac:dyDescent="0.25">
      <c r="A317" s="5" t="s">
        <v>433</v>
      </c>
      <c r="B317" s="2" t="s">
        <v>434</v>
      </c>
      <c r="C317" s="2"/>
      <c r="D317" s="15">
        <f t="shared" ref="D317:F321" si="165">D318</f>
        <v>1000</v>
      </c>
      <c r="E317" s="15">
        <f t="shared" si="165"/>
        <v>1000</v>
      </c>
      <c r="F317" s="15">
        <f t="shared" si="165"/>
        <v>1000</v>
      </c>
    </row>
    <row r="318" spans="1:6" ht="47.25" x14ac:dyDescent="0.25">
      <c r="A318" s="5" t="s">
        <v>437</v>
      </c>
      <c r="B318" s="2" t="s">
        <v>438</v>
      </c>
      <c r="C318" s="3"/>
      <c r="D318" s="15">
        <f t="shared" si="165"/>
        <v>1000</v>
      </c>
      <c r="E318" s="15">
        <f t="shared" si="165"/>
        <v>1000</v>
      </c>
      <c r="F318" s="15">
        <f t="shared" si="165"/>
        <v>1000</v>
      </c>
    </row>
    <row r="319" spans="1:6" ht="47.25" x14ac:dyDescent="0.25">
      <c r="A319" s="5" t="s">
        <v>439</v>
      </c>
      <c r="B319" s="2" t="s">
        <v>440</v>
      </c>
      <c r="C319" s="3"/>
      <c r="D319" s="15">
        <f t="shared" si="165"/>
        <v>1000</v>
      </c>
      <c r="E319" s="15">
        <f t="shared" si="165"/>
        <v>1000</v>
      </c>
      <c r="F319" s="15">
        <f t="shared" si="165"/>
        <v>1000</v>
      </c>
    </row>
    <row r="320" spans="1:6" ht="31.5" x14ac:dyDescent="0.25">
      <c r="A320" s="5" t="s">
        <v>9</v>
      </c>
      <c r="B320" s="2" t="s">
        <v>440</v>
      </c>
      <c r="C320" s="2" t="s">
        <v>10</v>
      </c>
      <c r="D320" s="15">
        <f t="shared" si="165"/>
        <v>1000</v>
      </c>
      <c r="E320" s="15">
        <f t="shared" si="165"/>
        <v>1000</v>
      </c>
      <c r="F320" s="15">
        <f t="shared" si="165"/>
        <v>1000</v>
      </c>
    </row>
    <row r="321" spans="1:6" ht="31.5" x14ac:dyDescent="0.25">
      <c r="A321" s="5" t="s">
        <v>11</v>
      </c>
      <c r="B321" s="2" t="s">
        <v>440</v>
      </c>
      <c r="C321" s="2" t="s">
        <v>12</v>
      </c>
      <c r="D321" s="15">
        <f t="shared" si="165"/>
        <v>1000</v>
      </c>
      <c r="E321" s="15">
        <f t="shared" si="165"/>
        <v>1000</v>
      </c>
      <c r="F321" s="15">
        <f t="shared" si="165"/>
        <v>1000</v>
      </c>
    </row>
    <row r="322" spans="1:6" ht="15.75" x14ac:dyDescent="0.25">
      <c r="A322" s="5" t="s">
        <v>13</v>
      </c>
      <c r="B322" s="2" t="s">
        <v>440</v>
      </c>
      <c r="C322" s="2" t="s">
        <v>14</v>
      </c>
      <c r="D322" s="15">
        <v>1000</v>
      </c>
      <c r="E322" s="15">
        <v>1000</v>
      </c>
      <c r="F322" s="15">
        <v>1000</v>
      </c>
    </row>
    <row r="323" spans="1:6" ht="15.75" x14ac:dyDescent="0.25">
      <c r="A323" s="6" t="s">
        <v>444</v>
      </c>
      <c r="B323" s="4" t="s">
        <v>445</v>
      </c>
      <c r="C323" s="4"/>
      <c r="D323" s="16">
        <f>D324+D344</f>
        <v>453569.6</v>
      </c>
      <c r="E323" s="16">
        <f t="shared" ref="E323:F323" si="166">E324+E344</f>
        <v>395427</v>
      </c>
      <c r="F323" s="16">
        <f t="shared" si="166"/>
        <v>412948</v>
      </c>
    </row>
    <row r="324" spans="1:6" ht="15.75" x14ac:dyDescent="0.25">
      <c r="A324" s="5" t="s">
        <v>446</v>
      </c>
      <c r="B324" s="2" t="s">
        <v>447</v>
      </c>
      <c r="C324" s="2"/>
      <c r="D324" s="15">
        <f>D337+D325</f>
        <v>89649.200000000012</v>
      </c>
      <c r="E324" s="15">
        <f t="shared" ref="E324:F324" si="167">E337+E325</f>
        <v>85669.3</v>
      </c>
      <c r="F324" s="15">
        <f t="shared" si="167"/>
        <v>100115.4</v>
      </c>
    </row>
    <row r="325" spans="1:6" ht="47.25" x14ac:dyDescent="0.25">
      <c r="A325" s="5" t="s">
        <v>448</v>
      </c>
      <c r="B325" s="2" t="s">
        <v>449</v>
      </c>
      <c r="C325" s="3"/>
      <c r="D325" s="15">
        <f>D326+D332</f>
        <v>87158.700000000012</v>
      </c>
      <c r="E325" s="15">
        <f t="shared" ref="E325:F325" si="168">E326+E332</f>
        <v>85669.3</v>
      </c>
      <c r="F325" s="15">
        <f t="shared" si="168"/>
        <v>87065.4</v>
      </c>
    </row>
    <row r="326" spans="1:6" ht="31.5" x14ac:dyDescent="0.25">
      <c r="A326" s="5" t="s">
        <v>450</v>
      </c>
      <c r="B326" s="2" t="s">
        <v>451</v>
      </c>
      <c r="C326" s="3"/>
      <c r="D326" s="15">
        <f>D327</f>
        <v>9104.5</v>
      </c>
      <c r="E326" s="15">
        <f>E327</f>
        <v>8855.3000000000011</v>
      </c>
      <c r="F326" s="15">
        <f>F327</f>
        <v>9161.5</v>
      </c>
    </row>
    <row r="327" spans="1:6" ht="31.5" x14ac:dyDescent="0.25">
      <c r="A327" s="5" t="s">
        <v>70</v>
      </c>
      <c r="B327" s="2" t="s">
        <v>451</v>
      </c>
      <c r="C327" s="2" t="s">
        <v>71</v>
      </c>
      <c r="D327" s="15">
        <f>D328+D330</f>
        <v>9104.5</v>
      </c>
      <c r="E327" s="15">
        <f>E328+E330</f>
        <v>8855.3000000000011</v>
      </c>
      <c r="F327" s="15">
        <f>F328+F330</f>
        <v>9161.5</v>
      </c>
    </row>
    <row r="328" spans="1:6" ht="15.75" x14ac:dyDescent="0.25">
      <c r="A328" s="5" t="s">
        <v>74</v>
      </c>
      <c r="B328" s="2" t="s">
        <v>451</v>
      </c>
      <c r="C328" s="2" t="s">
        <v>75</v>
      </c>
      <c r="D328" s="15">
        <f>D329</f>
        <v>82</v>
      </c>
      <c r="E328" s="15">
        <f>E329</f>
        <v>83.2</v>
      </c>
      <c r="F328" s="15">
        <f>F329</f>
        <v>85</v>
      </c>
    </row>
    <row r="329" spans="1:6" ht="47.25" x14ac:dyDescent="0.25">
      <c r="A329" s="5" t="s">
        <v>115</v>
      </c>
      <c r="B329" s="2" t="s">
        <v>451</v>
      </c>
      <c r="C329" s="2" t="s">
        <v>116</v>
      </c>
      <c r="D329" s="15">
        <v>82</v>
      </c>
      <c r="E329" s="15">
        <v>83.2</v>
      </c>
      <c r="F329" s="15">
        <v>85</v>
      </c>
    </row>
    <row r="330" spans="1:6" ht="15.75" x14ac:dyDescent="0.25">
      <c r="A330" s="5" t="s">
        <v>92</v>
      </c>
      <c r="B330" s="2" t="s">
        <v>451</v>
      </c>
      <c r="C330" s="2" t="s">
        <v>93</v>
      </c>
      <c r="D330" s="15">
        <f>D331</f>
        <v>9022.5</v>
      </c>
      <c r="E330" s="15">
        <f>E331</f>
        <v>8772.1</v>
      </c>
      <c r="F330" s="15">
        <f>F331</f>
        <v>9076.5</v>
      </c>
    </row>
    <row r="331" spans="1:6" ht="47.25" x14ac:dyDescent="0.25">
      <c r="A331" s="5" t="s">
        <v>94</v>
      </c>
      <c r="B331" s="2" t="s">
        <v>451</v>
      </c>
      <c r="C331" s="2" t="s">
        <v>95</v>
      </c>
      <c r="D331" s="15">
        <v>9022.5</v>
      </c>
      <c r="E331" s="15">
        <v>8772.1</v>
      </c>
      <c r="F331" s="15">
        <v>9076.5</v>
      </c>
    </row>
    <row r="332" spans="1:6" ht="31.5" x14ac:dyDescent="0.25">
      <c r="A332" s="5" t="s">
        <v>455</v>
      </c>
      <c r="B332" s="2" t="s">
        <v>456</v>
      </c>
      <c r="C332" s="3"/>
      <c r="D332" s="15">
        <f t="shared" ref="D332:F333" si="169">D333</f>
        <v>78054.200000000012</v>
      </c>
      <c r="E332" s="15">
        <f t="shared" si="169"/>
        <v>76814</v>
      </c>
      <c r="F332" s="15">
        <f t="shared" si="169"/>
        <v>77903.899999999994</v>
      </c>
    </row>
    <row r="333" spans="1:6" ht="31.5" x14ac:dyDescent="0.25">
      <c r="A333" s="5" t="s">
        <v>70</v>
      </c>
      <c r="B333" s="2" t="s">
        <v>456</v>
      </c>
      <c r="C333" s="2" t="s">
        <v>71</v>
      </c>
      <c r="D333" s="15">
        <f t="shared" si="169"/>
        <v>78054.200000000012</v>
      </c>
      <c r="E333" s="15">
        <f t="shared" si="169"/>
        <v>76814</v>
      </c>
      <c r="F333" s="15">
        <f t="shared" si="169"/>
        <v>77903.899999999994</v>
      </c>
    </row>
    <row r="334" spans="1:6" ht="15.75" x14ac:dyDescent="0.25">
      <c r="A334" s="5" t="s">
        <v>92</v>
      </c>
      <c r="B334" s="2" t="s">
        <v>456</v>
      </c>
      <c r="C334" s="2" t="s">
        <v>93</v>
      </c>
      <c r="D334" s="15">
        <f>D335+D336</f>
        <v>78054.200000000012</v>
      </c>
      <c r="E334" s="15">
        <f>E335+E336</f>
        <v>76814</v>
      </c>
      <c r="F334" s="15">
        <f>F335+F336</f>
        <v>77903.899999999994</v>
      </c>
    </row>
    <row r="335" spans="1:6" ht="47.25" x14ac:dyDescent="0.25">
      <c r="A335" s="5" t="s">
        <v>94</v>
      </c>
      <c r="B335" s="2" t="s">
        <v>456</v>
      </c>
      <c r="C335" s="2" t="s">
        <v>95</v>
      </c>
      <c r="D335" s="15">
        <v>75503.600000000006</v>
      </c>
      <c r="E335" s="15">
        <v>76814</v>
      </c>
      <c r="F335" s="15">
        <v>77903.899999999994</v>
      </c>
    </row>
    <row r="336" spans="1:6" ht="15.75" x14ac:dyDescent="0.25">
      <c r="A336" s="5" t="s">
        <v>96</v>
      </c>
      <c r="B336" s="2" t="s">
        <v>456</v>
      </c>
      <c r="C336" s="2" t="s">
        <v>97</v>
      </c>
      <c r="D336" s="15">
        <v>2550.6</v>
      </c>
      <c r="E336" s="15">
        <v>0</v>
      </c>
      <c r="F336" s="15">
        <v>0</v>
      </c>
    </row>
    <row r="337" spans="1:6" ht="47.25" x14ac:dyDescent="0.25">
      <c r="A337" s="5" t="s">
        <v>459</v>
      </c>
      <c r="B337" s="2" t="s">
        <v>460</v>
      </c>
      <c r="C337" s="3"/>
      <c r="D337" s="15">
        <f>D338</f>
        <v>2490.5</v>
      </c>
      <c r="E337" s="15">
        <f t="shared" ref="E337:F337" si="170">E338</f>
        <v>0</v>
      </c>
      <c r="F337" s="15">
        <f t="shared" si="170"/>
        <v>13050</v>
      </c>
    </row>
    <row r="338" spans="1:6" ht="47.25" x14ac:dyDescent="0.25">
      <c r="A338" s="5" t="s">
        <v>461</v>
      </c>
      <c r="B338" s="2" t="s">
        <v>462</v>
      </c>
      <c r="C338" s="3"/>
      <c r="D338" s="15">
        <f>D339</f>
        <v>2490.5</v>
      </c>
      <c r="E338" s="15">
        <f t="shared" ref="E338:F338" si="171">E339</f>
        <v>0</v>
      </c>
      <c r="F338" s="15">
        <f t="shared" si="171"/>
        <v>13050</v>
      </c>
    </row>
    <row r="339" spans="1:6" ht="31.5" x14ac:dyDescent="0.25">
      <c r="A339" s="5" t="s">
        <v>70</v>
      </c>
      <c r="B339" s="2" t="s">
        <v>462</v>
      </c>
      <c r="C339" s="2" t="s">
        <v>71</v>
      </c>
      <c r="D339" s="15">
        <f>D342</f>
        <v>2490.5</v>
      </c>
      <c r="E339" s="15">
        <f>E342</f>
        <v>0</v>
      </c>
      <c r="F339" s="15">
        <f>F340</f>
        <v>13050</v>
      </c>
    </row>
    <row r="340" spans="1:6" ht="15.75" x14ac:dyDescent="0.25">
      <c r="A340" s="5" t="s">
        <v>74</v>
      </c>
      <c r="B340" s="2" t="s">
        <v>462</v>
      </c>
      <c r="C340" s="2" t="s">
        <v>75</v>
      </c>
      <c r="D340" s="15">
        <f>D341</f>
        <v>0</v>
      </c>
      <c r="E340" s="15">
        <f>E341</f>
        <v>0</v>
      </c>
      <c r="F340" s="15">
        <f>F341</f>
        <v>13050</v>
      </c>
    </row>
    <row r="341" spans="1:6" ht="15.75" x14ac:dyDescent="0.25">
      <c r="A341" s="5" t="s">
        <v>76</v>
      </c>
      <c r="B341" s="2" t="s">
        <v>462</v>
      </c>
      <c r="C341" s="2" t="s">
        <v>77</v>
      </c>
      <c r="D341" s="15">
        <v>0</v>
      </c>
      <c r="E341" s="15">
        <v>0</v>
      </c>
      <c r="F341" s="15">
        <v>13050</v>
      </c>
    </row>
    <row r="342" spans="1:6" ht="15.75" x14ac:dyDescent="0.25">
      <c r="A342" s="5" t="s">
        <v>92</v>
      </c>
      <c r="B342" s="2" t="s">
        <v>462</v>
      </c>
      <c r="C342" s="2" t="s">
        <v>93</v>
      </c>
      <c r="D342" s="15">
        <f>D343</f>
        <v>2490.5</v>
      </c>
      <c r="E342" s="15">
        <f>E343</f>
        <v>0</v>
      </c>
      <c r="F342" s="15">
        <f>F343</f>
        <v>0</v>
      </c>
    </row>
    <row r="343" spans="1:6" ht="15.75" x14ac:dyDescent="0.25">
      <c r="A343" s="5" t="s">
        <v>96</v>
      </c>
      <c r="B343" s="2" t="s">
        <v>462</v>
      </c>
      <c r="C343" s="2" t="s">
        <v>97</v>
      </c>
      <c r="D343" s="15">
        <v>2490.5</v>
      </c>
      <c r="E343" s="15">
        <v>0</v>
      </c>
      <c r="F343" s="15">
        <v>0</v>
      </c>
    </row>
    <row r="344" spans="1:6" ht="15.75" x14ac:dyDescent="0.25">
      <c r="A344" s="5" t="s">
        <v>464</v>
      </c>
      <c r="B344" s="2" t="s">
        <v>465</v>
      </c>
      <c r="C344" s="2"/>
      <c r="D344" s="15">
        <f>D345+D354</f>
        <v>363920.39999999997</v>
      </c>
      <c r="E344" s="15">
        <f t="shared" ref="E344:F346" si="172">E345</f>
        <v>309757.7</v>
      </c>
      <c r="F344" s="15">
        <f t="shared" si="172"/>
        <v>312832.59999999998</v>
      </c>
    </row>
    <row r="345" spans="1:6" ht="15.75" x14ac:dyDescent="0.25">
      <c r="A345" s="5" t="s">
        <v>466</v>
      </c>
      <c r="B345" s="2" t="s">
        <v>467</v>
      </c>
      <c r="C345" s="3"/>
      <c r="D345" s="15">
        <f>D346</f>
        <v>338300.19999999995</v>
      </c>
      <c r="E345" s="15">
        <f t="shared" si="172"/>
        <v>309757.7</v>
      </c>
      <c r="F345" s="15">
        <f t="shared" si="172"/>
        <v>312832.59999999998</v>
      </c>
    </row>
    <row r="346" spans="1:6" ht="47.25" x14ac:dyDescent="0.25">
      <c r="A346" s="5" t="s">
        <v>469</v>
      </c>
      <c r="B346" s="2" t="s">
        <v>470</v>
      </c>
      <c r="C346" s="3"/>
      <c r="D346" s="15">
        <f>D347</f>
        <v>338300.19999999995</v>
      </c>
      <c r="E346" s="15">
        <f t="shared" si="172"/>
        <v>309757.7</v>
      </c>
      <c r="F346" s="15">
        <f t="shared" si="172"/>
        <v>312832.59999999998</v>
      </c>
    </row>
    <row r="347" spans="1:6" ht="31.5" x14ac:dyDescent="0.25">
      <c r="A347" s="5" t="s">
        <v>70</v>
      </c>
      <c r="B347" s="2" t="s">
        <v>470</v>
      </c>
      <c r="C347" s="2" t="s">
        <v>71</v>
      </c>
      <c r="D347" s="15">
        <f>D348+D351</f>
        <v>338300.19999999995</v>
      </c>
      <c r="E347" s="15">
        <f>E348+E351</f>
        <v>309757.7</v>
      </c>
      <c r="F347" s="15">
        <f>F348+F351</f>
        <v>312832.59999999998</v>
      </c>
    </row>
    <row r="348" spans="1:6" ht="15.75" x14ac:dyDescent="0.25">
      <c r="A348" s="5" t="s">
        <v>74</v>
      </c>
      <c r="B348" s="2" t="s">
        <v>470</v>
      </c>
      <c r="C348" s="2" t="s">
        <v>75</v>
      </c>
      <c r="D348" s="15">
        <f>D349+D350</f>
        <v>204833.4</v>
      </c>
      <c r="E348" s="15">
        <f t="shared" ref="E348:F348" si="173">E349+E350</f>
        <v>181416.1</v>
      </c>
      <c r="F348" s="15">
        <f t="shared" si="173"/>
        <v>183200.8</v>
      </c>
    </row>
    <row r="349" spans="1:6" ht="47.25" x14ac:dyDescent="0.25">
      <c r="A349" s="5" t="s">
        <v>115</v>
      </c>
      <c r="B349" s="2" t="s">
        <v>470</v>
      </c>
      <c r="C349" s="2" t="s">
        <v>116</v>
      </c>
      <c r="D349" s="15">
        <v>179413</v>
      </c>
      <c r="E349" s="15">
        <v>181416.1</v>
      </c>
      <c r="F349" s="15">
        <v>183200.8</v>
      </c>
    </row>
    <row r="350" spans="1:6" ht="15.75" x14ac:dyDescent="0.25">
      <c r="A350" s="5" t="s">
        <v>76</v>
      </c>
      <c r="B350" s="2" t="s">
        <v>470</v>
      </c>
      <c r="C350" s="2" t="s">
        <v>77</v>
      </c>
      <c r="D350" s="15">
        <v>25420.400000000001</v>
      </c>
      <c r="E350" s="15">
        <v>0</v>
      </c>
      <c r="F350" s="15">
        <v>0</v>
      </c>
    </row>
    <row r="351" spans="1:6" ht="15.75" x14ac:dyDescent="0.25">
      <c r="A351" s="5" t="s">
        <v>92</v>
      </c>
      <c r="B351" s="2" t="s">
        <v>470</v>
      </c>
      <c r="C351" s="2" t="s">
        <v>93</v>
      </c>
      <c r="D351" s="15">
        <f>D352+D353</f>
        <v>133466.79999999999</v>
      </c>
      <c r="E351" s="15">
        <f t="shared" ref="E351:F351" si="174">E352+E353</f>
        <v>128341.59999999999</v>
      </c>
      <c r="F351" s="15">
        <f t="shared" si="174"/>
        <v>129631.8</v>
      </c>
    </row>
    <row r="352" spans="1:6" ht="47.25" x14ac:dyDescent="0.25">
      <c r="A352" s="5" t="s">
        <v>94</v>
      </c>
      <c r="B352" s="2" t="s">
        <v>470</v>
      </c>
      <c r="C352" s="2" t="s">
        <v>95</v>
      </c>
      <c r="D352" s="15">
        <v>125259.5</v>
      </c>
      <c r="E352" s="15">
        <v>126670.2</v>
      </c>
      <c r="F352" s="15">
        <v>127950.1</v>
      </c>
    </row>
    <row r="353" spans="1:6" ht="15.75" x14ac:dyDescent="0.25">
      <c r="A353" s="5" t="s">
        <v>96</v>
      </c>
      <c r="B353" s="2" t="s">
        <v>470</v>
      </c>
      <c r="C353" s="2" t="s">
        <v>97</v>
      </c>
      <c r="D353" s="15">
        <v>8207.2999999999993</v>
      </c>
      <c r="E353" s="15">
        <v>1671.4</v>
      </c>
      <c r="F353" s="15">
        <v>1681.7</v>
      </c>
    </row>
    <row r="354" spans="1:6" ht="47.25" x14ac:dyDescent="0.25">
      <c r="A354" s="5" t="s">
        <v>472</v>
      </c>
      <c r="B354" s="2" t="s">
        <v>473</v>
      </c>
      <c r="C354" s="3"/>
      <c r="D354" s="15">
        <f>D359+D355</f>
        <v>25620.2</v>
      </c>
      <c r="E354" s="15">
        <f t="shared" ref="E354:F354" si="175">E359+E355</f>
        <v>0</v>
      </c>
      <c r="F354" s="15">
        <f t="shared" si="175"/>
        <v>0</v>
      </c>
    </row>
    <row r="355" spans="1:6" ht="94.5" x14ac:dyDescent="0.25">
      <c r="A355" s="5" t="s">
        <v>726</v>
      </c>
      <c r="B355" s="2" t="s">
        <v>725</v>
      </c>
      <c r="C355" s="3"/>
      <c r="D355" s="15">
        <f>D356</f>
        <v>22615.8</v>
      </c>
      <c r="E355" s="15">
        <f t="shared" ref="E355:F355" si="176">E356</f>
        <v>0</v>
      </c>
      <c r="F355" s="15">
        <f t="shared" si="176"/>
        <v>0</v>
      </c>
    </row>
    <row r="356" spans="1:6" ht="31.5" x14ac:dyDescent="0.25">
      <c r="A356" s="5" t="s">
        <v>70</v>
      </c>
      <c r="B356" s="2" t="s">
        <v>725</v>
      </c>
      <c r="C356" s="2" t="s">
        <v>71</v>
      </c>
      <c r="D356" s="15">
        <f>D357</f>
        <v>22615.8</v>
      </c>
      <c r="E356" s="15">
        <f t="shared" ref="E356:F356" si="177">E357</f>
        <v>0</v>
      </c>
      <c r="F356" s="15">
        <f t="shared" si="177"/>
        <v>0</v>
      </c>
    </row>
    <row r="357" spans="1:6" ht="15.75" x14ac:dyDescent="0.25">
      <c r="A357" s="5" t="s">
        <v>74</v>
      </c>
      <c r="B357" s="2" t="s">
        <v>725</v>
      </c>
      <c r="C357" s="2" t="s">
        <v>75</v>
      </c>
      <c r="D357" s="15">
        <f>D358</f>
        <v>22615.8</v>
      </c>
      <c r="E357" s="15">
        <f t="shared" ref="E357:F357" si="178">E358</f>
        <v>0</v>
      </c>
      <c r="F357" s="15">
        <f t="shared" si="178"/>
        <v>0</v>
      </c>
    </row>
    <row r="358" spans="1:6" ht="15.75" x14ac:dyDescent="0.25">
      <c r="A358" s="5" t="s">
        <v>76</v>
      </c>
      <c r="B358" s="2" t="s">
        <v>725</v>
      </c>
      <c r="C358" s="2" t="s">
        <v>77</v>
      </c>
      <c r="D358" s="15">
        <v>22615.8</v>
      </c>
      <c r="E358" s="15">
        <v>0</v>
      </c>
      <c r="F358" s="15">
        <v>0</v>
      </c>
    </row>
    <row r="359" spans="1:6" ht="94.5" x14ac:dyDescent="0.25">
      <c r="A359" s="5" t="s">
        <v>474</v>
      </c>
      <c r="B359" s="2" t="s">
        <v>475</v>
      </c>
      <c r="C359" s="3"/>
      <c r="D359" s="15">
        <f t="shared" ref="D359:D360" si="179">D360</f>
        <v>3004.4</v>
      </c>
      <c r="E359" s="15">
        <f t="shared" ref="E359:E360" si="180">E360</f>
        <v>0</v>
      </c>
      <c r="F359" s="15">
        <f t="shared" ref="F359:F360" si="181">F360</f>
        <v>0</v>
      </c>
    </row>
    <row r="360" spans="1:6" ht="31.5" x14ac:dyDescent="0.25">
      <c r="A360" s="5" t="s">
        <v>70</v>
      </c>
      <c r="B360" s="2" t="s">
        <v>475</v>
      </c>
      <c r="C360" s="2" t="s">
        <v>71</v>
      </c>
      <c r="D360" s="15">
        <f t="shared" si="179"/>
        <v>3004.4</v>
      </c>
      <c r="E360" s="15">
        <f t="shared" si="180"/>
        <v>0</v>
      </c>
      <c r="F360" s="15">
        <f t="shared" si="181"/>
        <v>0</v>
      </c>
    </row>
    <row r="361" spans="1:6" ht="15.75" x14ac:dyDescent="0.25">
      <c r="A361" s="5" t="s">
        <v>74</v>
      </c>
      <c r="B361" s="2" t="s">
        <v>475</v>
      </c>
      <c r="C361" s="2" t="s">
        <v>75</v>
      </c>
      <c r="D361" s="15">
        <f>D362</f>
        <v>3004.4</v>
      </c>
      <c r="E361" s="15">
        <f>E362</f>
        <v>0</v>
      </c>
      <c r="F361" s="15">
        <f>F362</f>
        <v>0</v>
      </c>
    </row>
    <row r="362" spans="1:6" ht="15.75" x14ac:dyDescent="0.25">
      <c r="A362" s="5" t="s">
        <v>76</v>
      </c>
      <c r="B362" s="2" t="s">
        <v>475</v>
      </c>
      <c r="C362" s="2" t="s">
        <v>77</v>
      </c>
      <c r="D362" s="15">
        <v>3004.4</v>
      </c>
      <c r="E362" s="15">
        <v>0</v>
      </c>
      <c r="F362" s="15">
        <v>0</v>
      </c>
    </row>
    <row r="363" spans="1:6" ht="15.75" x14ac:dyDescent="0.25">
      <c r="A363" s="6" t="s">
        <v>480</v>
      </c>
      <c r="B363" s="4" t="s">
        <v>481</v>
      </c>
      <c r="C363" s="4"/>
      <c r="D363" s="16">
        <f>D364+D370</f>
        <v>55137.8</v>
      </c>
      <c r="E363" s="16">
        <f t="shared" ref="E363:F363" si="182">E364+E370</f>
        <v>56333</v>
      </c>
      <c r="F363" s="16">
        <f t="shared" si="182"/>
        <v>58432</v>
      </c>
    </row>
    <row r="364" spans="1:6" ht="31.5" x14ac:dyDescent="0.25">
      <c r="A364" s="5" t="s">
        <v>484</v>
      </c>
      <c r="B364" s="2" t="s">
        <v>485</v>
      </c>
      <c r="C364" s="2"/>
      <c r="D364" s="15">
        <f t="shared" ref="D364:D367" si="183">D365</f>
        <v>50953</v>
      </c>
      <c r="E364" s="15">
        <f t="shared" ref="E364:E367" si="184">E365</f>
        <v>52473</v>
      </c>
      <c r="F364" s="15">
        <f t="shared" ref="F364:F367" si="185">F365</f>
        <v>54572</v>
      </c>
    </row>
    <row r="365" spans="1:6" ht="31.5" x14ac:dyDescent="0.25">
      <c r="A365" s="5" t="s">
        <v>486</v>
      </c>
      <c r="B365" s="2" t="s">
        <v>487</v>
      </c>
      <c r="C365" s="3"/>
      <c r="D365" s="15">
        <f t="shared" si="183"/>
        <v>50953</v>
      </c>
      <c r="E365" s="15">
        <f t="shared" si="184"/>
        <v>52473</v>
      </c>
      <c r="F365" s="15">
        <f t="shared" si="185"/>
        <v>54572</v>
      </c>
    </row>
    <row r="366" spans="1:6" ht="31.5" x14ac:dyDescent="0.25">
      <c r="A366" s="5" t="s">
        <v>490</v>
      </c>
      <c r="B366" s="2" t="s">
        <v>491</v>
      </c>
      <c r="C366" s="3"/>
      <c r="D366" s="15">
        <f t="shared" si="183"/>
        <v>50953</v>
      </c>
      <c r="E366" s="15">
        <f t="shared" si="184"/>
        <v>52473</v>
      </c>
      <c r="F366" s="15">
        <f t="shared" si="185"/>
        <v>54572</v>
      </c>
    </row>
    <row r="367" spans="1:6" ht="31.5" x14ac:dyDescent="0.25">
      <c r="A367" s="5" t="s">
        <v>9</v>
      </c>
      <c r="B367" s="2" t="s">
        <v>491</v>
      </c>
      <c r="C367" s="2" t="s">
        <v>10</v>
      </c>
      <c r="D367" s="15">
        <f t="shared" si="183"/>
        <v>50953</v>
      </c>
      <c r="E367" s="15">
        <f t="shared" si="184"/>
        <v>52473</v>
      </c>
      <c r="F367" s="15">
        <f t="shared" si="185"/>
        <v>54572</v>
      </c>
    </row>
    <row r="368" spans="1:6" ht="31.5" x14ac:dyDescent="0.25">
      <c r="A368" s="5" t="s">
        <v>11</v>
      </c>
      <c r="B368" s="2" t="s">
        <v>491</v>
      </c>
      <c r="C368" s="2" t="s">
        <v>12</v>
      </c>
      <c r="D368" s="15">
        <f>D369</f>
        <v>50953</v>
      </c>
      <c r="E368" s="15">
        <f>E369</f>
        <v>52473</v>
      </c>
      <c r="F368" s="15">
        <f>F369</f>
        <v>54572</v>
      </c>
    </row>
    <row r="369" spans="1:6" ht="15.75" x14ac:dyDescent="0.25">
      <c r="A369" s="5" t="s">
        <v>13</v>
      </c>
      <c r="B369" s="2" t="s">
        <v>491</v>
      </c>
      <c r="C369" s="2" t="s">
        <v>14</v>
      </c>
      <c r="D369" s="15">
        <v>50953</v>
      </c>
      <c r="E369" s="15">
        <v>52473</v>
      </c>
      <c r="F369" s="15">
        <v>54572</v>
      </c>
    </row>
    <row r="370" spans="1:6" ht="47.25" x14ac:dyDescent="0.25">
      <c r="A370" s="5" t="s">
        <v>494</v>
      </c>
      <c r="B370" s="2" t="s">
        <v>495</v>
      </c>
      <c r="C370" s="2"/>
      <c r="D370" s="15">
        <f>D371</f>
        <v>4184.8</v>
      </c>
      <c r="E370" s="15">
        <f t="shared" ref="E370:F371" si="186">E371</f>
        <v>3860</v>
      </c>
      <c r="F370" s="15">
        <f t="shared" si="186"/>
        <v>3860</v>
      </c>
    </row>
    <row r="371" spans="1:6" ht="31.5" x14ac:dyDescent="0.25">
      <c r="A371" s="5" t="s">
        <v>496</v>
      </c>
      <c r="B371" s="2" t="s">
        <v>497</v>
      </c>
      <c r="C371" s="3"/>
      <c r="D371" s="15">
        <f>D372</f>
        <v>4184.8</v>
      </c>
      <c r="E371" s="15">
        <f t="shared" si="186"/>
        <v>3860</v>
      </c>
      <c r="F371" s="15">
        <f t="shared" si="186"/>
        <v>3860</v>
      </c>
    </row>
    <row r="372" spans="1:6" ht="47.25" x14ac:dyDescent="0.25">
      <c r="A372" s="5" t="s">
        <v>498</v>
      </c>
      <c r="B372" s="2" t="s">
        <v>499</v>
      </c>
      <c r="C372" s="3"/>
      <c r="D372" s="15">
        <f>D373+D377</f>
        <v>4184.8</v>
      </c>
      <c r="E372" s="15">
        <f t="shared" ref="E372:F372" si="187">E373+E377</f>
        <v>3860</v>
      </c>
      <c r="F372" s="15">
        <f t="shared" si="187"/>
        <v>3860</v>
      </c>
    </row>
    <row r="373" spans="1:6" ht="63" x14ac:dyDescent="0.25">
      <c r="A373" s="5" t="s">
        <v>106</v>
      </c>
      <c r="B373" s="2" t="s">
        <v>499</v>
      </c>
      <c r="C373" s="2" t="s">
        <v>107</v>
      </c>
      <c r="D373" s="15">
        <f>D374</f>
        <v>566</v>
      </c>
      <c r="E373" s="15">
        <f t="shared" ref="E373:F373" si="188">E374</f>
        <v>566</v>
      </c>
      <c r="F373" s="15">
        <f t="shared" si="188"/>
        <v>566</v>
      </c>
    </row>
    <row r="374" spans="1:6" ht="31.5" x14ac:dyDescent="0.25">
      <c r="A374" s="5" t="s">
        <v>109</v>
      </c>
      <c r="B374" s="2" t="s">
        <v>499</v>
      </c>
      <c r="C374" s="2" t="s">
        <v>110</v>
      </c>
      <c r="D374" s="15">
        <v>566</v>
      </c>
      <c r="E374" s="15">
        <v>566</v>
      </c>
      <c r="F374" s="15">
        <v>566</v>
      </c>
    </row>
    <row r="375" spans="1:6" ht="15.75" x14ac:dyDescent="0.25">
      <c r="A375" s="5" t="s">
        <v>111</v>
      </c>
      <c r="B375" s="2" t="s">
        <v>499</v>
      </c>
      <c r="C375" s="2" t="s">
        <v>112</v>
      </c>
      <c r="D375" s="15">
        <v>434.7</v>
      </c>
      <c r="E375" s="15">
        <v>434.7</v>
      </c>
      <c r="F375" s="15">
        <v>434.7</v>
      </c>
    </row>
    <row r="376" spans="1:6" ht="47.25" x14ac:dyDescent="0.25">
      <c r="A376" s="5" t="s">
        <v>113</v>
      </c>
      <c r="B376" s="2" t="s">
        <v>499</v>
      </c>
      <c r="C376" s="2" t="s">
        <v>114</v>
      </c>
      <c r="D376" s="15">
        <v>131.30000000000001</v>
      </c>
      <c r="E376" s="15">
        <v>131.30000000000001</v>
      </c>
      <c r="F376" s="15">
        <v>131.30000000000001</v>
      </c>
    </row>
    <row r="377" spans="1:6" ht="31.5" x14ac:dyDescent="0.25">
      <c r="A377" s="5" t="s">
        <v>9</v>
      </c>
      <c r="B377" s="2" t="s">
        <v>499</v>
      </c>
      <c r="C377" s="2" t="s">
        <v>10</v>
      </c>
      <c r="D377" s="15">
        <f>D378</f>
        <v>3618.8</v>
      </c>
      <c r="E377" s="15">
        <f t="shared" ref="E377:F378" si="189">E378</f>
        <v>3294</v>
      </c>
      <c r="F377" s="15">
        <f t="shared" si="189"/>
        <v>3294</v>
      </c>
    </row>
    <row r="378" spans="1:6" ht="31.5" x14ac:dyDescent="0.25">
      <c r="A378" s="5" t="s">
        <v>11</v>
      </c>
      <c r="B378" s="2" t="s">
        <v>499</v>
      </c>
      <c r="C378" s="2" t="s">
        <v>12</v>
      </c>
      <c r="D378" s="15">
        <f>D379</f>
        <v>3618.8</v>
      </c>
      <c r="E378" s="15">
        <f t="shared" si="189"/>
        <v>3294</v>
      </c>
      <c r="F378" s="15">
        <f t="shared" si="189"/>
        <v>3294</v>
      </c>
    </row>
    <row r="379" spans="1:6" ht="15.75" x14ac:dyDescent="0.25">
      <c r="A379" s="5" t="s">
        <v>13</v>
      </c>
      <c r="B379" s="2" t="s">
        <v>499</v>
      </c>
      <c r="C379" s="2" t="s">
        <v>14</v>
      </c>
      <c r="D379" s="15">
        <v>3618.8</v>
      </c>
      <c r="E379" s="15">
        <v>3294</v>
      </c>
      <c r="F379" s="15">
        <v>3294</v>
      </c>
    </row>
    <row r="380" spans="1:6" ht="15.75" x14ac:dyDescent="0.25">
      <c r="A380" s="6" t="s">
        <v>508</v>
      </c>
      <c r="B380" s="4" t="s">
        <v>509</v>
      </c>
      <c r="C380" s="4"/>
      <c r="D380" s="18">
        <f>D381+D395+D413+D424</f>
        <v>79957.000000000015</v>
      </c>
      <c r="E380" s="18">
        <f t="shared" ref="E380:F380" si="190">E381+E395+E413+E424</f>
        <v>33600.700000000004</v>
      </c>
      <c r="F380" s="18">
        <f t="shared" si="190"/>
        <v>32125.200000000001</v>
      </c>
    </row>
    <row r="381" spans="1:6" ht="15.75" x14ac:dyDescent="0.25">
      <c r="A381" s="5" t="s">
        <v>510</v>
      </c>
      <c r="B381" s="2" t="s">
        <v>511</v>
      </c>
      <c r="C381" s="2"/>
      <c r="D381" s="15">
        <f>D382+D387</f>
        <v>1305</v>
      </c>
      <c r="E381" s="15">
        <f t="shared" ref="E381:F381" si="191">E382+E387</f>
        <v>1305</v>
      </c>
      <c r="F381" s="15">
        <f t="shared" si="191"/>
        <v>1305</v>
      </c>
    </row>
    <row r="382" spans="1:6" ht="31.5" x14ac:dyDescent="0.25">
      <c r="A382" s="5" t="s">
        <v>512</v>
      </c>
      <c r="B382" s="2" t="s">
        <v>513</v>
      </c>
      <c r="C382" s="3"/>
      <c r="D382" s="15">
        <f t="shared" ref="D382:F384" si="192">D383</f>
        <v>700</v>
      </c>
      <c r="E382" s="15">
        <f t="shared" si="192"/>
        <v>700</v>
      </c>
      <c r="F382" s="15">
        <f t="shared" si="192"/>
        <v>700</v>
      </c>
    </row>
    <row r="383" spans="1:6" ht="31.5" x14ac:dyDescent="0.25">
      <c r="A383" s="5" t="s">
        <v>516</v>
      </c>
      <c r="B383" s="2" t="s">
        <v>517</v>
      </c>
      <c r="C383" s="3"/>
      <c r="D383" s="15">
        <f t="shared" si="192"/>
        <v>700</v>
      </c>
      <c r="E383" s="15">
        <f t="shared" si="192"/>
        <v>700</v>
      </c>
      <c r="F383" s="15">
        <f t="shared" si="192"/>
        <v>700</v>
      </c>
    </row>
    <row r="384" spans="1:6" ht="31.5" x14ac:dyDescent="0.25">
      <c r="A384" s="5" t="s">
        <v>9</v>
      </c>
      <c r="B384" s="2" t="s">
        <v>517</v>
      </c>
      <c r="C384" s="2" t="s">
        <v>10</v>
      </c>
      <c r="D384" s="15">
        <f t="shared" si="192"/>
        <v>700</v>
      </c>
      <c r="E384" s="15">
        <f t="shared" si="192"/>
        <v>700</v>
      </c>
      <c r="F384" s="15">
        <f t="shared" si="192"/>
        <v>700</v>
      </c>
    </row>
    <row r="385" spans="1:6" ht="31.5" x14ac:dyDescent="0.25">
      <c r="A385" s="5" t="s">
        <v>11</v>
      </c>
      <c r="B385" s="2" t="s">
        <v>517</v>
      </c>
      <c r="C385" s="2" t="s">
        <v>12</v>
      </c>
      <c r="D385" s="15">
        <f>D386</f>
        <v>700</v>
      </c>
      <c r="E385" s="15">
        <f t="shared" ref="E385:F385" si="193">E386</f>
        <v>700</v>
      </c>
      <c r="F385" s="15">
        <f t="shared" si="193"/>
        <v>700</v>
      </c>
    </row>
    <row r="386" spans="1:6" ht="15.75" x14ac:dyDescent="0.25">
      <c r="A386" s="5" t="s">
        <v>13</v>
      </c>
      <c r="B386" s="2" t="s">
        <v>517</v>
      </c>
      <c r="C386" s="2" t="s">
        <v>14</v>
      </c>
      <c r="D386" s="15">
        <v>700</v>
      </c>
      <c r="E386" s="15">
        <v>700</v>
      </c>
      <c r="F386" s="15">
        <v>700</v>
      </c>
    </row>
    <row r="387" spans="1:6" ht="31.5" x14ac:dyDescent="0.25">
      <c r="A387" s="5" t="s">
        <v>520</v>
      </c>
      <c r="B387" s="2" t="s">
        <v>521</v>
      </c>
      <c r="C387" s="3"/>
      <c r="D387" s="15">
        <f>D388</f>
        <v>605</v>
      </c>
      <c r="E387" s="15">
        <f t="shared" ref="E387:F387" si="194">E388</f>
        <v>605</v>
      </c>
      <c r="F387" s="15">
        <f t="shared" si="194"/>
        <v>605</v>
      </c>
    </row>
    <row r="388" spans="1:6" ht="15.75" x14ac:dyDescent="0.25">
      <c r="A388" s="5" t="s">
        <v>522</v>
      </c>
      <c r="B388" s="2" t="s">
        <v>523</v>
      </c>
      <c r="C388" s="3"/>
      <c r="D388" s="15">
        <v>605</v>
      </c>
      <c r="E388" s="15">
        <v>605</v>
      </c>
      <c r="F388" s="15">
        <v>605</v>
      </c>
    </row>
    <row r="389" spans="1:6" ht="31.5" x14ac:dyDescent="0.25">
      <c r="A389" s="5" t="s">
        <v>9</v>
      </c>
      <c r="B389" s="2" t="s">
        <v>523</v>
      </c>
      <c r="C389" s="2" t="s">
        <v>10</v>
      </c>
      <c r="D389" s="15">
        <f>D390</f>
        <v>455</v>
      </c>
      <c r="E389" s="15">
        <f t="shared" ref="E389:F390" si="195">E390</f>
        <v>455</v>
      </c>
      <c r="F389" s="15">
        <f t="shared" si="195"/>
        <v>455</v>
      </c>
    </row>
    <row r="390" spans="1:6" ht="31.5" x14ac:dyDescent="0.25">
      <c r="A390" s="5" t="s">
        <v>11</v>
      </c>
      <c r="B390" s="2" t="s">
        <v>523</v>
      </c>
      <c r="C390" s="2" t="s">
        <v>12</v>
      </c>
      <c r="D390" s="15">
        <f>D391</f>
        <v>455</v>
      </c>
      <c r="E390" s="15">
        <f t="shared" si="195"/>
        <v>455</v>
      </c>
      <c r="F390" s="15">
        <f t="shared" si="195"/>
        <v>455</v>
      </c>
    </row>
    <row r="391" spans="1:6" ht="15.75" x14ac:dyDescent="0.25">
      <c r="A391" s="5" t="s">
        <v>13</v>
      </c>
      <c r="B391" s="2" t="s">
        <v>523</v>
      </c>
      <c r="C391" s="2" t="s">
        <v>14</v>
      </c>
      <c r="D391" s="15">
        <v>455</v>
      </c>
      <c r="E391" s="15">
        <v>455</v>
      </c>
      <c r="F391" s="15">
        <v>455</v>
      </c>
    </row>
    <row r="392" spans="1:6" ht="31.5" x14ac:dyDescent="0.25">
      <c r="A392" s="5" t="s">
        <v>70</v>
      </c>
      <c r="B392" s="2" t="s">
        <v>523</v>
      </c>
      <c r="C392" s="2" t="s">
        <v>71</v>
      </c>
      <c r="D392" s="15">
        <f>D393</f>
        <v>150</v>
      </c>
      <c r="E392" s="15">
        <f t="shared" ref="E392:F392" si="196">E393</f>
        <v>150</v>
      </c>
      <c r="F392" s="15">
        <f t="shared" si="196"/>
        <v>150</v>
      </c>
    </row>
    <row r="393" spans="1:6" ht="15.75" x14ac:dyDescent="0.25">
      <c r="A393" s="5" t="s">
        <v>74</v>
      </c>
      <c r="B393" s="2" t="s">
        <v>523</v>
      </c>
      <c r="C393" s="2" t="s">
        <v>75</v>
      </c>
      <c r="D393" s="15">
        <f>D394</f>
        <v>150</v>
      </c>
      <c r="E393" s="15">
        <f t="shared" ref="E393:F393" si="197">E394</f>
        <v>150</v>
      </c>
      <c r="F393" s="15">
        <f t="shared" si="197"/>
        <v>150</v>
      </c>
    </row>
    <row r="394" spans="1:6" ht="15.75" x14ac:dyDescent="0.25">
      <c r="A394" s="5" t="s">
        <v>76</v>
      </c>
      <c r="B394" s="2" t="s">
        <v>523</v>
      </c>
      <c r="C394" s="2" t="s">
        <v>77</v>
      </c>
      <c r="D394" s="15">
        <v>150</v>
      </c>
      <c r="E394" s="15">
        <v>150</v>
      </c>
      <c r="F394" s="15">
        <v>150</v>
      </c>
    </row>
    <row r="395" spans="1:6" ht="15.75" x14ac:dyDescent="0.25">
      <c r="A395" s="5" t="s">
        <v>528</v>
      </c>
      <c r="B395" s="2" t="s">
        <v>529</v>
      </c>
      <c r="C395" s="2"/>
      <c r="D395" s="15">
        <f>D396+D405</f>
        <v>68385.700000000012</v>
      </c>
      <c r="E395" s="15">
        <f t="shared" ref="E395:F395" si="198">E396+E405</f>
        <v>19568</v>
      </c>
      <c r="F395" s="15">
        <f t="shared" si="198"/>
        <v>17910</v>
      </c>
    </row>
    <row r="396" spans="1:6" ht="31.5" x14ac:dyDescent="0.25">
      <c r="A396" s="5" t="s">
        <v>530</v>
      </c>
      <c r="B396" s="2" t="s">
        <v>531</v>
      </c>
      <c r="C396" s="3"/>
      <c r="D396" s="15">
        <f>D397+D401</f>
        <v>58135.700000000004</v>
      </c>
      <c r="E396" s="15">
        <f t="shared" ref="E396:F396" si="199">E397+E401</f>
        <v>6629</v>
      </c>
      <c r="F396" s="15">
        <f t="shared" si="199"/>
        <v>4971</v>
      </c>
    </row>
    <row r="397" spans="1:6" ht="63" x14ac:dyDescent="0.25">
      <c r="A397" s="5" t="s">
        <v>532</v>
      </c>
      <c r="B397" s="2" t="s">
        <v>533</v>
      </c>
      <c r="C397" s="3"/>
      <c r="D397" s="15">
        <f t="shared" ref="D397:D398" si="200">D398</f>
        <v>11600.9</v>
      </c>
      <c r="E397" s="15">
        <f t="shared" ref="E397:E399" si="201">E398</f>
        <v>6629</v>
      </c>
      <c r="F397" s="15">
        <f t="shared" ref="F397:F399" si="202">F398</f>
        <v>4971</v>
      </c>
    </row>
    <row r="398" spans="1:6" ht="31.5" x14ac:dyDescent="0.25">
      <c r="A398" s="5" t="s">
        <v>70</v>
      </c>
      <c r="B398" s="2" t="s">
        <v>533</v>
      </c>
      <c r="C398" s="2" t="s">
        <v>71</v>
      </c>
      <c r="D398" s="15">
        <f t="shared" si="200"/>
        <v>11600.9</v>
      </c>
      <c r="E398" s="15">
        <f t="shared" si="201"/>
        <v>6629</v>
      </c>
      <c r="F398" s="15">
        <f t="shared" si="202"/>
        <v>4971</v>
      </c>
    </row>
    <row r="399" spans="1:6" ht="15.75" x14ac:dyDescent="0.25">
      <c r="A399" s="5" t="s">
        <v>92</v>
      </c>
      <c r="B399" s="2" t="s">
        <v>533</v>
      </c>
      <c r="C399" s="2" t="s">
        <v>93</v>
      </c>
      <c r="D399" s="15">
        <f>D400</f>
        <v>11600.9</v>
      </c>
      <c r="E399" s="15">
        <f t="shared" si="201"/>
        <v>6629</v>
      </c>
      <c r="F399" s="15">
        <f t="shared" si="202"/>
        <v>4971</v>
      </c>
    </row>
    <row r="400" spans="1:6" ht="15.75" x14ac:dyDescent="0.25">
      <c r="A400" s="5" t="s">
        <v>96</v>
      </c>
      <c r="B400" s="2" t="s">
        <v>533</v>
      </c>
      <c r="C400" s="2" t="s">
        <v>97</v>
      </c>
      <c r="D400" s="15">
        <v>11600.9</v>
      </c>
      <c r="E400" s="15">
        <v>6629</v>
      </c>
      <c r="F400" s="15">
        <v>4971</v>
      </c>
    </row>
    <row r="401" spans="1:6" ht="47.25" x14ac:dyDescent="0.25">
      <c r="A401" s="5" t="s">
        <v>536</v>
      </c>
      <c r="B401" s="2" t="s">
        <v>537</v>
      </c>
      <c r="C401" s="3"/>
      <c r="D401" s="15">
        <f t="shared" ref="D401:D402" si="203">D402</f>
        <v>46534.8</v>
      </c>
      <c r="E401" s="15">
        <f t="shared" ref="E401:E402" si="204">E402</f>
        <v>0</v>
      </c>
      <c r="F401" s="15">
        <v>0</v>
      </c>
    </row>
    <row r="402" spans="1:6" ht="31.5" x14ac:dyDescent="0.25">
      <c r="A402" s="5" t="s">
        <v>70</v>
      </c>
      <c r="B402" s="2" t="s">
        <v>537</v>
      </c>
      <c r="C402" s="2" t="s">
        <v>71</v>
      </c>
      <c r="D402" s="15">
        <f t="shared" si="203"/>
        <v>46534.8</v>
      </c>
      <c r="E402" s="15">
        <f t="shared" si="204"/>
        <v>0</v>
      </c>
      <c r="F402" s="15">
        <v>0</v>
      </c>
    </row>
    <row r="403" spans="1:6" ht="15.75" x14ac:dyDescent="0.25">
      <c r="A403" s="5" t="s">
        <v>92</v>
      </c>
      <c r="B403" s="2" t="s">
        <v>537</v>
      </c>
      <c r="C403" s="2" t="s">
        <v>93</v>
      </c>
      <c r="D403" s="15">
        <f>D404</f>
        <v>46534.8</v>
      </c>
      <c r="E403" s="15">
        <f>E404</f>
        <v>0</v>
      </c>
      <c r="F403" s="15">
        <v>0</v>
      </c>
    </row>
    <row r="404" spans="1:6" ht="15.75" x14ac:dyDescent="0.25">
      <c r="A404" s="5" t="s">
        <v>96</v>
      </c>
      <c r="B404" s="2" t="s">
        <v>537</v>
      </c>
      <c r="C404" s="2" t="s">
        <v>97</v>
      </c>
      <c r="D404" s="15">
        <f>44240.3+2294.5</f>
        <v>46534.8</v>
      </c>
      <c r="E404" s="15">
        <v>0</v>
      </c>
      <c r="F404" s="15">
        <v>0</v>
      </c>
    </row>
    <row r="405" spans="1:6" ht="31.5" x14ac:dyDescent="0.25">
      <c r="A405" s="5" t="s">
        <v>539</v>
      </c>
      <c r="B405" s="2" t="s">
        <v>540</v>
      </c>
      <c r="C405" s="3"/>
      <c r="D405" s="15">
        <f>D406</f>
        <v>10250</v>
      </c>
      <c r="E405" s="15">
        <f t="shared" ref="E405:F405" si="205">E406</f>
        <v>12939</v>
      </c>
      <c r="F405" s="15">
        <f t="shared" si="205"/>
        <v>12939</v>
      </c>
    </row>
    <row r="406" spans="1:6" ht="15.75" x14ac:dyDescent="0.25">
      <c r="A406" s="5" t="s">
        <v>541</v>
      </c>
      <c r="B406" s="2" t="s">
        <v>542</v>
      </c>
      <c r="C406" s="3"/>
      <c r="D406" s="15">
        <f>D407+D410</f>
        <v>10250</v>
      </c>
      <c r="E406" s="15">
        <f t="shared" ref="E406:F406" si="206">E407+E410</f>
        <v>12939</v>
      </c>
      <c r="F406" s="15">
        <f t="shared" si="206"/>
        <v>12939</v>
      </c>
    </row>
    <row r="407" spans="1:6" ht="31.5" x14ac:dyDescent="0.25">
      <c r="A407" s="5" t="s">
        <v>9</v>
      </c>
      <c r="B407" s="2" t="s">
        <v>542</v>
      </c>
      <c r="C407" s="2" t="s">
        <v>10</v>
      </c>
      <c r="D407" s="15">
        <f>D408</f>
        <v>250</v>
      </c>
      <c r="E407" s="15">
        <f t="shared" ref="E407:F407" si="207">E408</f>
        <v>250</v>
      </c>
      <c r="F407" s="15">
        <f t="shared" si="207"/>
        <v>250</v>
      </c>
    </row>
    <row r="408" spans="1:6" ht="31.5" x14ac:dyDescent="0.25">
      <c r="A408" s="5" t="s">
        <v>11</v>
      </c>
      <c r="B408" s="2" t="s">
        <v>542</v>
      </c>
      <c r="C408" s="2" t="s">
        <v>12</v>
      </c>
      <c r="D408" s="15">
        <f>D409</f>
        <v>250</v>
      </c>
      <c r="E408" s="15">
        <f t="shared" ref="E408:F408" si="208">E409</f>
        <v>250</v>
      </c>
      <c r="F408" s="15">
        <f t="shared" si="208"/>
        <v>250</v>
      </c>
    </row>
    <row r="409" spans="1:6" ht="15.75" x14ac:dyDescent="0.25">
      <c r="A409" s="5" t="s">
        <v>13</v>
      </c>
      <c r="B409" s="2" t="s">
        <v>542</v>
      </c>
      <c r="C409" s="2" t="s">
        <v>14</v>
      </c>
      <c r="D409" s="15">
        <v>250</v>
      </c>
      <c r="E409" s="15">
        <v>250</v>
      </c>
      <c r="F409" s="15">
        <v>250</v>
      </c>
    </row>
    <row r="410" spans="1:6" ht="31.5" x14ac:dyDescent="0.25">
      <c r="A410" s="5" t="s">
        <v>70</v>
      </c>
      <c r="B410" s="2" t="s">
        <v>542</v>
      </c>
      <c r="C410" s="2" t="s">
        <v>71</v>
      </c>
      <c r="D410" s="15">
        <f t="shared" ref="D410:F411" si="209">D411</f>
        <v>10000</v>
      </c>
      <c r="E410" s="15">
        <f t="shared" si="209"/>
        <v>12689</v>
      </c>
      <c r="F410" s="15">
        <f t="shared" si="209"/>
        <v>12689</v>
      </c>
    </row>
    <row r="411" spans="1:6" ht="15.75" x14ac:dyDescent="0.25">
      <c r="A411" s="5" t="s">
        <v>92</v>
      </c>
      <c r="B411" s="2" t="s">
        <v>542</v>
      </c>
      <c r="C411" s="2" t="s">
        <v>93</v>
      </c>
      <c r="D411" s="15">
        <f t="shared" si="209"/>
        <v>10000</v>
      </c>
      <c r="E411" s="15">
        <f t="shared" si="209"/>
        <v>12689</v>
      </c>
      <c r="F411" s="15">
        <f t="shared" si="209"/>
        <v>12689</v>
      </c>
    </row>
    <row r="412" spans="1:6" ht="47.25" x14ac:dyDescent="0.25">
      <c r="A412" s="5" t="s">
        <v>94</v>
      </c>
      <c r="B412" s="2" t="s">
        <v>542</v>
      </c>
      <c r="C412" s="2" t="s">
        <v>95</v>
      </c>
      <c r="D412" s="15">
        <v>10000</v>
      </c>
      <c r="E412" s="15">
        <v>12689</v>
      </c>
      <c r="F412" s="15">
        <v>12689</v>
      </c>
    </row>
    <row r="413" spans="1:6" ht="15.75" x14ac:dyDescent="0.25">
      <c r="A413" s="5" t="s">
        <v>545</v>
      </c>
      <c r="B413" s="2" t="s">
        <v>546</v>
      </c>
      <c r="C413" s="2"/>
      <c r="D413" s="15">
        <f>D414+D419</f>
        <v>4124.3</v>
      </c>
      <c r="E413" s="15">
        <f t="shared" ref="E413:F413" si="210">E414+E419</f>
        <v>6411.9</v>
      </c>
      <c r="F413" s="15">
        <f t="shared" si="210"/>
        <v>6411.9</v>
      </c>
    </row>
    <row r="414" spans="1:6" ht="31.5" x14ac:dyDescent="0.25">
      <c r="A414" s="5" t="s">
        <v>547</v>
      </c>
      <c r="B414" s="2" t="s">
        <v>548</v>
      </c>
      <c r="C414" s="3"/>
      <c r="D414" s="15">
        <f t="shared" ref="D414:D416" si="211">D415</f>
        <v>304.8</v>
      </c>
      <c r="E414" s="15">
        <f t="shared" ref="E414" si="212">E415</f>
        <v>304.89999999999998</v>
      </c>
      <c r="F414" s="15">
        <f t="shared" ref="F414" si="213">F415</f>
        <v>304.89999999999998</v>
      </c>
    </row>
    <row r="415" spans="1:6" ht="78.75" x14ac:dyDescent="0.25">
      <c r="A415" s="5" t="s">
        <v>550</v>
      </c>
      <c r="B415" s="2" t="s">
        <v>551</v>
      </c>
      <c r="C415" s="3"/>
      <c r="D415" s="15">
        <f t="shared" si="211"/>
        <v>304.8</v>
      </c>
      <c r="E415" s="15">
        <f t="shared" ref="E415" si="214">E416</f>
        <v>304.89999999999998</v>
      </c>
      <c r="F415" s="15">
        <f t="shared" ref="F415" si="215">F416</f>
        <v>304.89999999999998</v>
      </c>
    </row>
    <row r="416" spans="1:6" ht="31.5" x14ac:dyDescent="0.25">
      <c r="A416" s="5" t="s">
        <v>70</v>
      </c>
      <c r="B416" s="2" t="s">
        <v>551</v>
      </c>
      <c r="C416" s="2" t="s">
        <v>71</v>
      </c>
      <c r="D416" s="15">
        <f t="shared" si="211"/>
        <v>304.8</v>
      </c>
      <c r="E416" s="15">
        <f t="shared" ref="E416" si="216">E417</f>
        <v>304.89999999999998</v>
      </c>
      <c r="F416" s="15">
        <f t="shared" ref="F416" si="217">F417</f>
        <v>304.89999999999998</v>
      </c>
    </row>
    <row r="417" spans="1:6" ht="15.75" x14ac:dyDescent="0.25">
      <c r="A417" s="5" t="s">
        <v>92</v>
      </c>
      <c r="B417" s="2" t="s">
        <v>551</v>
      </c>
      <c r="C417" s="2" t="s">
        <v>93</v>
      </c>
      <c r="D417" s="15">
        <f>D418</f>
        <v>304.8</v>
      </c>
      <c r="E417" s="15">
        <f t="shared" ref="E417:F417" si="218">E418</f>
        <v>304.89999999999998</v>
      </c>
      <c r="F417" s="15">
        <f t="shared" si="218"/>
        <v>304.89999999999998</v>
      </c>
    </row>
    <row r="418" spans="1:6" ht="47.25" x14ac:dyDescent="0.25">
      <c r="A418" s="5" t="s">
        <v>94</v>
      </c>
      <c r="B418" s="2" t="s">
        <v>551</v>
      </c>
      <c r="C418" s="2" t="s">
        <v>95</v>
      </c>
      <c r="D418" s="28">
        <v>304.8</v>
      </c>
      <c r="E418" s="15">
        <v>304.89999999999998</v>
      </c>
      <c r="F418" s="15">
        <v>304.89999999999998</v>
      </c>
    </row>
    <row r="419" spans="1:6" ht="31.5" x14ac:dyDescent="0.25">
      <c r="A419" s="5" t="s">
        <v>554</v>
      </c>
      <c r="B419" s="2" t="s">
        <v>555</v>
      </c>
      <c r="C419" s="3"/>
      <c r="D419" s="15">
        <f t="shared" ref="D419:D421" si="219">D420</f>
        <v>3819.5</v>
      </c>
      <c r="E419" s="15">
        <f t="shared" ref="E419:E421" si="220">E420</f>
        <v>6107</v>
      </c>
      <c r="F419" s="15">
        <f t="shared" ref="F419:F421" si="221">F420</f>
        <v>6107</v>
      </c>
    </row>
    <row r="420" spans="1:6" ht="15.75" x14ac:dyDescent="0.25">
      <c r="A420" s="5" t="s">
        <v>558</v>
      </c>
      <c r="B420" s="2" t="s">
        <v>559</v>
      </c>
      <c r="C420" s="3"/>
      <c r="D420" s="15">
        <f t="shared" si="219"/>
        <v>3819.5</v>
      </c>
      <c r="E420" s="15">
        <f t="shared" si="220"/>
        <v>6107</v>
      </c>
      <c r="F420" s="15">
        <f t="shared" si="221"/>
        <v>6107</v>
      </c>
    </row>
    <row r="421" spans="1:6" ht="31.5" x14ac:dyDescent="0.25">
      <c r="A421" s="5" t="s">
        <v>9</v>
      </c>
      <c r="B421" s="2" t="s">
        <v>559</v>
      </c>
      <c r="C421" s="2" t="s">
        <v>10</v>
      </c>
      <c r="D421" s="15">
        <f t="shared" si="219"/>
        <v>3819.5</v>
      </c>
      <c r="E421" s="15">
        <f t="shared" si="220"/>
        <v>6107</v>
      </c>
      <c r="F421" s="15">
        <f t="shared" si="221"/>
        <v>6107</v>
      </c>
    </row>
    <row r="422" spans="1:6" ht="31.5" x14ac:dyDescent="0.25">
      <c r="A422" s="5" t="s">
        <v>11</v>
      </c>
      <c r="B422" s="2" t="s">
        <v>559</v>
      </c>
      <c r="C422" s="2" t="s">
        <v>12</v>
      </c>
      <c r="D422" s="15">
        <f>D423</f>
        <v>3819.5</v>
      </c>
      <c r="E422" s="15">
        <f>E423</f>
        <v>6107</v>
      </c>
      <c r="F422" s="15">
        <f>F423</f>
        <v>6107</v>
      </c>
    </row>
    <row r="423" spans="1:6" ht="15.75" x14ac:dyDescent="0.25">
      <c r="A423" s="5" t="s">
        <v>13</v>
      </c>
      <c r="B423" s="2" t="s">
        <v>559</v>
      </c>
      <c r="C423" s="2" t="s">
        <v>14</v>
      </c>
      <c r="D423" s="15">
        <f>6114-2294.5</f>
        <v>3819.5</v>
      </c>
      <c r="E423" s="15">
        <v>6107</v>
      </c>
      <c r="F423" s="15">
        <v>6107</v>
      </c>
    </row>
    <row r="424" spans="1:6" ht="15.75" x14ac:dyDescent="0.25">
      <c r="A424" s="5" t="s">
        <v>562</v>
      </c>
      <c r="B424" s="2" t="s">
        <v>563</v>
      </c>
      <c r="C424" s="2"/>
      <c r="D424" s="15">
        <f t="shared" ref="D424:D427" si="222">D425</f>
        <v>6142</v>
      </c>
      <c r="E424" s="15">
        <f t="shared" ref="E424:E427" si="223">E425</f>
        <v>6315.8</v>
      </c>
      <c r="F424" s="15">
        <f t="shared" ref="F424:F427" si="224">F425</f>
        <v>6498.3</v>
      </c>
    </row>
    <row r="425" spans="1:6" ht="47.25" x14ac:dyDescent="0.25">
      <c r="A425" s="5" t="s">
        <v>564</v>
      </c>
      <c r="B425" s="2" t="s">
        <v>565</v>
      </c>
      <c r="C425" s="3"/>
      <c r="D425" s="15">
        <f t="shared" si="222"/>
        <v>6142</v>
      </c>
      <c r="E425" s="15">
        <f t="shared" si="223"/>
        <v>6315.8</v>
      </c>
      <c r="F425" s="15">
        <f t="shared" si="224"/>
        <v>6498.3</v>
      </c>
    </row>
    <row r="426" spans="1:6" ht="31.5" x14ac:dyDescent="0.25">
      <c r="A426" s="5" t="s">
        <v>566</v>
      </c>
      <c r="B426" s="2" t="s">
        <v>567</v>
      </c>
      <c r="C426" s="3"/>
      <c r="D426" s="15">
        <f t="shared" si="222"/>
        <v>6142</v>
      </c>
      <c r="E426" s="15">
        <f t="shared" si="223"/>
        <v>6315.8</v>
      </c>
      <c r="F426" s="15">
        <f t="shared" si="224"/>
        <v>6498.3</v>
      </c>
    </row>
    <row r="427" spans="1:6" ht="31.5" x14ac:dyDescent="0.25">
      <c r="A427" s="5" t="s">
        <v>70</v>
      </c>
      <c r="B427" s="2" t="s">
        <v>567</v>
      </c>
      <c r="C427" s="2" t="s">
        <v>71</v>
      </c>
      <c r="D427" s="15">
        <f t="shared" si="222"/>
        <v>6142</v>
      </c>
      <c r="E427" s="15">
        <f t="shared" si="223"/>
        <v>6315.8</v>
      </c>
      <c r="F427" s="15">
        <f t="shared" si="224"/>
        <v>6498.3</v>
      </c>
    </row>
    <row r="428" spans="1:6" ht="15.75" x14ac:dyDescent="0.25">
      <c r="A428" s="5" t="s">
        <v>92</v>
      </c>
      <c r="B428" s="2" t="s">
        <v>567</v>
      </c>
      <c r="C428" s="2" t="s">
        <v>93</v>
      </c>
      <c r="D428" s="15">
        <f>D429</f>
        <v>6142</v>
      </c>
      <c r="E428" s="15">
        <f>E429</f>
        <v>6315.8</v>
      </c>
      <c r="F428" s="15">
        <f>F429</f>
        <v>6498.3</v>
      </c>
    </row>
    <row r="429" spans="1:6" ht="47.25" x14ac:dyDescent="0.25">
      <c r="A429" s="5" t="s">
        <v>94</v>
      </c>
      <c r="B429" s="2" t="s">
        <v>567</v>
      </c>
      <c r="C429" s="2" t="s">
        <v>95</v>
      </c>
      <c r="D429" s="15">
        <v>6142</v>
      </c>
      <c r="E429" s="15">
        <v>6315.8</v>
      </c>
      <c r="F429" s="15">
        <v>6498.3</v>
      </c>
    </row>
    <row r="430" spans="1:6" ht="31.5" x14ac:dyDescent="0.25">
      <c r="A430" s="6" t="s">
        <v>568</v>
      </c>
      <c r="B430" s="4" t="s">
        <v>569</v>
      </c>
      <c r="C430" s="4"/>
      <c r="D430" s="16">
        <f>D431+D469+D492+D503+D512+D518</f>
        <v>277043.10000000003</v>
      </c>
      <c r="E430" s="16">
        <f t="shared" ref="E430:F430" si="225">E431+E469+E492+E503+E512+E518</f>
        <v>268425.7</v>
      </c>
      <c r="F430" s="16">
        <f t="shared" si="225"/>
        <v>273864.40000000002</v>
      </c>
    </row>
    <row r="431" spans="1:6" ht="15.75" x14ac:dyDescent="0.25">
      <c r="A431" s="5" t="s">
        <v>570</v>
      </c>
      <c r="B431" s="2" t="s">
        <v>571</v>
      </c>
      <c r="C431" s="2"/>
      <c r="D431" s="15">
        <f>D432+D437+D442+D447+D452</f>
        <v>129865.2</v>
      </c>
      <c r="E431" s="15">
        <f t="shared" ref="E431:F431" si="226">E432+E437+E442+E447+E452</f>
        <v>128623.3</v>
      </c>
      <c r="F431" s="15">
        <f t="shared" si="226"/>
        <v>133790</v>
      </c>
    </row>
    <row r="432" spans="1:6" ht="63" x14ac:dyDescent="0.25">
      <c r="A432" s="5" t="s">
        <v>574</v>
      </c>
      <c r="B432" s="2" t="s">
        <v>575</v>
      </c>
      <c r="C432" s="3"/>
      <c r="D432" s="15">
        <f t="shared" ref="D432:D434" si="227">D433</f>
        <v>5256</v>
      </c>
      <c r="E432" s="15">
        <f t="shared" ref="E432:E434" si="228">E433</f>
        <v>5394.7</v>
      </c>
      <c r="F432" s="15">
        <f t="shared" ref="F432:F434" si="229">F433</f>
        <v>5610.9</v>
      </c>
    </row>
    <row r="433" spans="1:6" ht="47.25" x14ac:dyDescent="0.25">
      <c r="A433" s="5" t="s">
        <v>578</v>
      </c>
      <c r="B433" s="2" t="s">
        <v>579</v>
      </c>
      <c r="C433" s="3"/>
      <c r="D433" s="15">
        <f t="shared" si="227"/>
        <v>5256</v>
      </c>
      <c r="E433" s="15">
        <f t="shared" si="228"/>
        <v>5394.7</v>
      </c>
      <c r="F433" s="15">
        <f t="shared" si="229"/>
        <v>5610.9</v>
      </c>
    </row>
    <row r="434" spans="1:6" ht="31.5" x14ac:dyDescent="0.25">
      <c r="A434" s="5" t="s">
        <v>9</v>
      </c>
      <c r="B434" s="2" t="s">
        <v>579</v>
      </c>
      <c r="C434" s="2" t="s">
        <v>10</v>
      </c>
      <c r="D434" s="15">
        <f t="shared" si="227"/>
        <v>5256</v>
      </c>
      <c r="E434" s="15">
        <f t="shared" si="228"/>
        <v>5394.7</v>
      </c>
      <c r="F434" s="15">
        <f t="shared" si="229"/>
        <v>5610.9</v>
      </c>
    </row>
    <row r="435" spans="1:6" ht="31.5" x14ac:dyDescent="0.25">
      <c r="A435" s="5" t="s">
        <v>11</v>
      </c>
      <c r="B435" s="2" t="s">
        <v>579</v>
      </c>
      <c r="C435" s="2" t="s">
        <v>12</v>
      </c>
      <c r="D435" s="15">
        <f>D436</f>
        <v>5256</v>
      </c>
      <c r="E435" s="15">
        <f>E436</f>
        <v>5394.7</v>
      </c>
      <c r="F435" s="15">
        <f>F436</f>
        <v>5610.9</v>
      </c>
    </row>
    <row r="436" spans="1:6" ht="15.75" x14ac:dyDescent="0.25">
      <c r="A436" s="5" t="s">
        <v>13</v>
      </c>
      <c r="B436" s="2" t="s">
        <v>579</v>
      </c>
      <c r="C436" s="2" t="s">
        <v>14</v>
      </c>
      <c r="D436" s="15">
        <v>5256</v>
      </c>
      <c r="E436" s="15">
        <v>5394.7</v>
      </c>
      <c r="F436" s="15">
        <v>5610.9</v>
      </c>
    </row>
    <row r="437" spans="1:6" ht="31.5" x14ac:dyDescent="0.25">
      <c r="A437" s="5" t="s">
        <v>584</v>
      </c>
      <c r="B437" s="2" t="s">
        <v>585</v>
      </c>
      <c r="C437" s="3"/>
      <c r="D437" s="15">
        <f t="shared" ref="D437:D439" si="230">D438</f>
        <v>3435</v>
      </c>
      <c r="E437" s="15">
        <f t="shared" ref="E437:E440" si="231">E438</f>
        <v>3573</v>
      </c>
      <c r="F437" s="15">
        <f t="shared" ref="F437:F440" si="232">F438</f>
        <v>3715</v>
      </c>
    </row>
    <row r="438" spans="1:6" ht="47.25" x14ac:dyDescent="0.25">
      <c r="A438" s="5" t="s">
        <v>588</v>
      </c>
      <c r="B438" s="2" t="s">
        <v>589</v>
      </c>
      <c r="C438" s="3"/>
      <c r="D438" s="15">
        <f t="shared" si="230"/>
        <v>3435</v>
      </c>
      <c r="E438" s="15">
        <f t="shared" si="231"/>
        <v>3573</v>
      </c>
      <c r="F438" s="15">
        <f t="shared" si="232"/>
        <v>3715</v>
      </c>
    </row>
    <row r="439" spans="1:6" ht="31.5" x14ac:dyDescent="0.25">
      <c r="A439" s="5" t="s">
        <v>70</v>
      </c>
      <c r="B439" s="2" t="s">
        <v>589</v>
      </c>
      <c r="C439" s="2" t="s">
        <v>71</v>
      </c>
      <c r="D439" s="15">
        <f t="shared" si="230"/>
        <v>3435</v>
      </c>
      <c r="E439" s="15">
        <f t="shared" si="231"/>
        <v>3573</v>
      </c>
      <c r="F439" s="15">
        <f t="shared" si="232"/>
        <v>3715</v>
      </c>
    </row>
    <row r="440" spans="1:6" ht="47.25" x14ac:dyDescent="0.25">
      <c r="A440" s="5" t="s">
        <v>214</v>
      </c>
      <c r="B440" s="2" t="s">
        <v>589</v>
      </c>
      <c r="C440" s="2" t="s">
        <v>215</v>
      </c>
      <c r="D440" s="15">
        <f>D441</f>
        <v>3435</v>
      </c>
      <c r="E440" s="15">
        <f t="shared" si="231"/>
        <v>3573</v>
      </c>
      <c r="F440" s="15">
        <f t="shared" si="232"/>
        <v>3715</v>
      </c>
    </row>
    <row r="441" spans="1:6" ht="31.5" x14ac:dyDescent="0.25">
      <c r="A441" s="5" t="s">
        <v>592</v>
      </c>
      <c r="B441" s="2" t="s">
        <v>589</v>
      </c>
      <c r="C441" s="2" t="s">
        <v>593</v>
      </c>
      <c r="D441" s="15">
        <v>3435</v>
      </c>
      <c r="E441" s="15">
        <v>3573</v>
      </c>
      <c r="F441" s="15">
        <v>3715</v>
      </c>
    </row>
    <row r="442" spans="1:6" ht="47.25" x14ac:dyDescent="0.25">
      <c r="A442" s="5" t="s">
        <v>594</v>
      </c>
      <c r="B442" s="2" t="s">
        <v>595</v>
      </c>
      <c r="C442" s="3"/>
      <c r="D442" s="15">
        <f t="shared" ref="D442:F444" si="233">D443</f>
        <v>35428.300000000003</v>
      </c>
      <c r="E442" s="15">
        <f t="shared" si="233"/>
        <v>30674.6</v>
      </c>
      <c r="F442" s="15">
        <f t="shared" si="233"/>
        <v>32057.1</v>
      </c>
    </row>
    <row r="443" spans="1:6" ht="15.75" x14ac:dyDescent="0.25">
      <c r="A443" s="5" t="s">
        <v>597</v>
      </c>
      <c r="B443" s="2" t="s">
        <v>598</v>
      </c>
      <c r="C443" s="3"/>
      <c r="D443" s="15">
        <f t="shared" si="233"/>
        <v>35428.300000000003</v>
      </c>
      <c r="E443" s="15">
        <f t="shared" si="233"/>
        <v>30674.6</v>
      </c>
      <c r="F443" s="15">
        <f t="shared" si="233"/>
        <v>32057.1</v>
      </c>
    </row>
    <row r="444" spans="1:6" ht="31.5" x14ac:dyDescent="0.25">
      <c r="A444" s="5" t="s">
        <v>9</v>
      </c>
      <c r="B444" s="2" t="s">
        <v>598</v>
      </c>
      <c r="C444" s="2" t="s">
        <v>10</v>
      </c>
      <c r="D444" s="15">
        <f t="shared" si="233"/>
        <v>35428.300000000003</v>
      </c>
      <c r="E444" s="15">
        <f t="shared" si="233"/>
        <v>30674.6</v>
      </c>
      <c r="F444" s="15">
        <f t="shared" si="233"/>
        <v>32057.1</v>
      </c>
    </row>
    <row r="445" spans="1:6" ht="31.5" x14ac:dyDescent="0.25">
      <c r="A445" s="5" t="s">
        <v>11</v>
      </c>
      <c r="B445" s="2" t="s">
        <v>598</v>
      </c>
      <c r="C445" s="2" t="s">
        <v>12</v>
      </c>
      <c r="D445" s="15">
        <f>D446</f>
        <v>35428.300000000003</v>
      </c>
      <c r="E445" s="15">
        <f t="shared" ref="E445:F445" si="234">E446</f>
        <v>30674.6</v>
      </c>
      <c r="F445" s="15">
        <f t="shared" si="234"/>
        <v>32057.1</v>
      </c>
    </row>
    <row r="446" spans="1:6" ht="15.75" x14ac:dyDescent="0.25">
      <c r="A446" s="5" t="s">
        <v>13</v>
      </c>
      <c r="B446" s="2" t="s">
        <v>598</v>
      </c>
      <c r="C446" s="2" t="s">
        <v>14</v>
      </c>
      <c r="D446" s="15">
        <v>35428.300000000003</v>
      </c>
      <c r="E446" s="15">
        <v>30674.6</v>
      </c>
      <c r="F446" s="15">
        <v>32057.1</v>
      </c>
    </row>
    <row r="447" spans="1:6" ht="94.5" x14ac:dyDescent="0.25">
      <c r="A447" s="5" t="s">
        <v>601</v>
      </c>
      <c r="B447" s="2" t="s">
        <v>602</v>
      </c>
      <c r="C447" s="3"/>
      <c r="D447" s="15">
        <f t="shared" ref="D447:D449" si="235">D448</f>
        <v>703</v>
      </c>
      <c r="E447" s="15">
        <f t="shared" ref="E447:E450" si="236">E448</f>
        <v>703</v>
      </c>
      <c r="F447" s="15">
        <f t="shared" ref="F447:F450" si="237">F448</f>
        <v>703</v>
      </c>
    </row>
    <row r="448" spans="1:6" ht="78.75" x14ac:dyDescent="0.25">
      <c r="A448" s="5" t="s">
        <v>603</v>
      </c>
      <c r="B448" s="2" t="s">
        <v>604</v>
      </c>
      <c r="C448" s="3"/>
      <c r="D448" s="15">
        <f t="shared" si="235"/>
        <v>703</v>
      </c>
      <c r="E448" s="15">
        <f t="shared" si="236"/>
        <v>703</v>
      </c>
      <c r="F448" s="15">
        <f t="shared" si="237"/>
        <v>703</v>
      </c>
    </row>
    <row r="449" spans="1:6" ht="31.5" x14ac:dyDescent="0.25">
      <c r="A449" s="5" t="s">
        <v>9</v>
      </c>
      <c r="B449" s="2" t="s">
        <v>604</v>
      </c>
      <c r="C449" s="2" t="s">
        <v>10</v>
      </c>
      <c r="D449" s="15">
        <f t="shared" si="235"/>
        <v>703</v>
      </c>
      <c r="E449" s="15">
        <f t="shared" si="236"/>
        <v>703</v>
      </c>
      <c r="F449" s="15">
        <f t="shared" si="237"/>
        <v>703</v>
      </c>
    </row>
    <row r="450" spans="1:6" ht="31.5" x14ac:dyDescent="0.25">
      <c r="A450" s="5" t="s">
        <v>11</v>
      </c>
      <c r="B450" s="2" t="s">
        <v>604</v>
      </c>
      <c r="C450" s="2" t="s">
        <v>12</v>
      </c>
      <c r="D450" s="15">
        <f>D451</f>
        <v>703</v>
      </c>
      <c r="E450" s="15">
        <f t="shared" si="236"/>
        <v>703</v>
      </c>
      <c r="F450" s="15">
        <f t="shared" si="237"/>
        <v>703</v>
      </c>
    </row>
    <row r="451" spans="1:6" ht="15.75" x14ac:dyDescent="0.25">
      <c r="A451" s="5" t="s">
        <v>13</v>
      </c>
      <c r="B451" s="2" t="s">
        <v>604</v>
      </c>
      <c r="C451" s="2" t="s">
        <v>14</v>
      </c>
      <c r="D451" s="15">
        <v>703</v>
      </c>
      <c r="E451" s="15">
        <v>703</v>
      </c>
      <c r="F451" s="15">
        <v>703</v>
      </c>
    </row>
    <row r="452" spans="1:6" ht="15.75" x14ac:dyDescent="0.25">
      <c r="A452" s="5" t="s">
        <v>605</v>
      </c>
      <c r="B452" s="2" t="s">
        <v>606</v>
      </c>
      <c r="C452" s="3"/>
      <c r="D452" s="15">
        <f>D453+D465</f>
        <v>85042.9</v>
      </c>
      <c r="E452" s="15">
        <f t="shared" ref="E452:F452" si="238">E453+E465</f>
        <v>88278</v>
      </c>
      <c r="F452" s="15">
        <f t="shared" si="238"/>
        <v>91704</v>
      </c>
    </row>
    <row r="453" spans="1:6" ht="31.5" x14ac:dyDescent="0.25">
      <c r="A453" s="5" t="s">
        <v>607</v>
      </c>
      <c r="B453" s="2" t="s">
        <v>608</v>
      </c>
      <c r="C453" s="3"/>
      <c r="D453" s="15">
        <f>D454+D458+D462</f>
        <v>82358</v>
      </c>
      <c r="E453" s="15">
        <f t="shared" ref="E453:F453" si="239">E454+E458+E462</f>
        <v>85653</v>
      </c>
      <c r="F453" s="15">
        <f t="shared" si="239"/>
        <v>89079</v>
      </c>
    </row>
    <row r="454" spans="1:6" ht="63" x14ac:dyDescent="0.25">
      <c r="A454" s="5" t="s">
        <v>106</v>
      </c>
      <c r="B454" s="2" t="s">
        <v>608</v>
      </c>
      <c r="C454" s="2" t="s">
        <v>107</v>
      </c>
      <c r="D454" s="15">
        <f>D455</f>
        <v>31543.5</v>
      </c>
      <c r="E454" s="15">
        <f t="shared" ref="E454:F454" si="240">E455</f>
        <v>31543.5</v>
      </c>
      <c r="F454" s="15">
        <f t="shared" si="240"/>
        <v>31543.5</v>
      </c>
    </row>
    <row r="455" spans="1:6" ht="15.75" x14ac:dyDescent="0.25">
      <c r="A455" s="5" t="s">
        <v>182</v>
      </c>
      <c r="B455" s="2" t="s">
        <v>608</v>
      </c>
      <c r="C455" s="2" t="s">
        <v>183</v>
      </c>
      <c r="D455" s="15">
        <f>D456+D457</f>
        <v>31543.5</v>
      </c>
      <c r="E455" s="15">
        <f t="shared" ref="E455:F455" si="241">E456+E457</f>
        <v>31543.5</v>
      </c>
      <c r="F455" s="15">
        <f t="shared" si="241"/>
        <v>31543.5</v>
      </c>
    </row>
    <row r="456" spans="1:6" ht="15.75" x14ac:dyDescent="0.25">
      <c r="A456" s="5" t="s">
        <v>186</v>
      </c>
      <c r="B456" s="2" t="s">
        <v>608</v>
      </c>
      <c r="C456" s="2" t="s">
        <v>187</v>
      </c>
      <c r="D456" s="15">
        <v>24226.9</v>
      </c>
      <c r="E456" s="15">
        <v>24226.9</v>
      </c>
      <c r="F456" s="15">
        <v>24226.9</v>
      </c>
    </row>
    <row r="457" spans="1:6" ht="31.5" x14ac:dyDescent="0.25">
      <c r="A457" s="5" t="s">
        <v>190</v>
      </c>
      <c r="B457" s="2" t="s">
        <v>608</v>
      </c>
      <c r="C457" s="2" t="s">
        <v>191</v>
      </c>
      <c r="D457" s="15">
        <v>7316.6</v>
      </c>
      <c r="E457" s="15">
        <v>7316.6</v>
      </c>
      <c r="F457" s="15">
        <v>7316.6</v>
      </c>
    </row>
    <row r="458" spans="1:6" ht="31.5" x14ac:dyDescent="0.25">
      <c r="A458" s="5" t="s">
        <v>9</v>
      </c>
      <c r="B458" s="2" t="s">
        <v>608</v>
      </c>
      <c r="C458" s="2" t="s">
        <v>10</v>
      </c>
      <c r="D458" s="15">
        <f>D459</f>
        <v>50783.9</v>
      </c>
      <c r="E458" s="15">
        <f t="shared" ref="E458:F458" si="242">E459</f>
        <v>54078.9</v>
      </c>
      <c r="F458" s="15">
        <f t="shared" si="242"/>
        <v>57504.899999999994</v>
      </c>
    </row>
    <row r="459" spans="1:6" ht="31.5" x14ac:dyDescent="0.25">
      <c r="A459" s="5" t="s">
        <v>11</v>
      </c>
      <c r="B459" s="2" t="s">
        <v>608</v>
      </c>
      <c r="C459" s="2" t="s">
        <v>12</v>
      </c>
      <c r="D459" s="15">
        <f>D460+D461</f>
        <v>50783.9</v>
      </c>
      <c r="E459" s="15">
        <f t="shared" ref="E459:F459" si="243">E460+E461</f>
        <v>54078.9</v>
      </c>
      <c r="F459" s="15">
        <f t="shared" si="243"/>
        <v>57504.899999999994</v>
      </c>
    </row>
    <row r="460" spans="1:6" ht="15.75" x14ac:dyDescent="0.25">
      <c r="A460" s="5" t="s">
        <v>13</v>
      </c>
      <c r="B460" s="2" t="s">
        <v>608</v>
      </c>
      <c r="C460" s="2" t="s">
        <v>14</v>
      </c>
      <c r="D460" s="15">
        <v>50714</v>
      </c>
      <c r="E460" s="15">
        <v>54029.3</v>
      </c>
      <c r="F460" s="15">
        <v>57452.7</v>
      </c>
    </row>
    <row r="461" spans="1:6" ht="15.75" x14ac:dyDescent="0.25">
      <c r="A461" s="5" t="s">
        <v>64</v>
      </c>
      <c r="B461" s="2" t="s">
        <v>608</v>
      </c>
      <c r="C461" s="2" t="s">
        <v>65</v>
      </c>
      <c r="D461" s="15">
        <v>69.900000000000006</v>
      </c>
      <c r="E461" s="15">
        <v>49.6</v>
      </c>
      <c r="F461" s="15">
        <v>52.2</v>
      </c>
    </row>
    <row r="462" spans="1:6" ht="15.75" x14ac:dyDescent="0.25">
      <c r="A462" s="5" t="s">
        <v>39</v>
      </c>
      <c r="B462" s="2" t="s">
        <v>608</v>
      </c>
      <c r="C462" s="2" t="s">
        <v>40</v>
      </c>
      <c r="D462" s="15">
        <f>D463</f>
        <v>30.6</v>
      </c>
      <c r="E462" s="15">
        <f t="shared" ref="E462:F463" si="244">E463</f>
        <v>30.6</v>
      </c>
      <c r="F462" s="15">
        <f t="shared" si="244"/>
        <v>30.6</v>
      </c>
    </row>
    <row r="463" spans="1:6" ht="15.75" x14ac:dyDescent="0.25">
      <c r="A463" s="5" t="s">
        <v>78</v>
      </c>
      <c r="B463" s="2" t="s">
        <v>608</v>
      </c>
      <c r="C463" s="2" t="s">
        <v>79</v>
      </c>
      <c r="D463" s="15">
        <f>D464</f>
        <v>30.6</v>
      </c>
      <c r="E463" s="15">
        <f t="shared" si="244"/>
        <v>30.6</v>
      </c>
      <c r="F463" s="15">
        <f t="shared" si="244"/>
        <v>30.6</v>
      </c>
    </row>
    <row r="464" spans="1:6" ht="15.75" x14ac:dyDescent="0.25">
      <c r="A464" s="5" t="s">
        <v>82</v>
      </c>
      <c r="B464" s="2" t="s">
        <v>608</v>
      </c>
      <c r="C464" s="2" t="s">
        <v>83</v>
      </c>
      <c r="D464" s="15">
        <v>30.6</v>
      </c>
      <c r="E464" s="15">
        <v>30.6</v>
      </c>
      <c r="F464" s="15">
        <v>30.6</v>
      </c>
    </row>
    <row r="465" spans="1:6" ht="63" x14ac:dyDescent="0.25">
      <c r="A465" s="5" t="s">
        <v>609</v>
      </c>
      <c r="B465" s="2" t="s">
        <v>610</v>
      </c>
      <c r="C465" s="3"/>
      <c r="D465" s="15">
        <f t="shared" ref="D465:D466" si="245">D466</f>
        <v>2684.9</v>
      </c>
      <c r="E465" s="15">
        <f t="shared" ref="E465" si="246">E466</f>
        <v>2625</v>
      </c>
      <c r="F465" s="15">
        <f t="shared" ref="F465" si="247">F466</f>
        <v>2625</v>
      </c>
    </row>
    <row r="466" spans="1:6" ht="31.5" x14ac:dyDescent="0.25">
      <c r="A466" s="5" t="s">
        <v>9</v>
      </c>
      <c r="B466" s="2" t="s">
        <v>610</v>
      </c>
      <c r="C466" s="2" t="s">
        <v>10</v>
      </c>
      <c r="D466" s="15">
        <f t="shared" si="245"/>
        <v>2684.9</v>
      </c>
      <c r="E466" s="15">
        <f t="shared" ref="E466" si="248">E467</f>
        <v>2625</v>
      </c>
      <c r="F466" s="15">
        <f t="shared" ref="F466" si="249">F467</f>
        <v>2625</v>
      </c>
    </row>
    <row r="467" spans="1:6" ht="31.5" x14ac:dyDescent="0.25">
      <c r="A467" s="5" t="s">
        <v>11</v>
      </c>
      <c r="B467" s="2" t="s">
        <v>610</v>
      </c>
      <c r="C467" s="2" t="s">
        <v>12</v>
      </c>
      <c r="D467" s="15">
        <f>D468</f>
        <v>2684.9</v>
      </c>
      <c r="E467" s="15">
        <f t="shared" ref="E467:F467" si="250">E468</f>
        <v>2625</v>
      </c>
      <c r="F467" s="15">
        <f t="shared" si="250"/>
        <v>2625</v>
      </c>
    </row>
    <row r="468" spans="1:6" ht="15.75" x14ac:dyDescent="0.25">
      <c r="A468" s="5" t="s">
        <v>13</v>
      </c>
      <c r="B468" s="2" t="s">
        <v>610</v>
      </c>
      <c r="C468" s="2" t="s">
        <v>14</v>
      </c>
      <c r="D468" s="15">
        <v>2684.9</v>
      </c>
      <c r="E468" s="15">
        <v>2625</v>
      </c>
      <c r="F468" s="15">
        <v>2625</v>
      </c>
    </row>
    <row r="469" spans="1:6" ht="31.5" x14ac:dyDescent="0.25">
      <c r="A469" s="5" t="s">
        <v>611</v>
      </c>
      <c r="B469" s="2" t="s">
        <v>612</v>
      </c>
      <c r="C469" s="2"/>
      <c r="D469" s="15">
        <f>D470+D481+D486+D476</f>
        <v>13850.5</v>
      </c>
      <c r="E469" s="15">
        <f t="shared" ref="E469:F469" si="251">E470+E481+E486+E476</f>
        <v>10719.3</v>
      </c>
      <c r="F469" s="15">
        <f t="shared" si="251"/>
        <v>10719.3</v>
      </c>
    </row>
    <row r="470" spans="1:6" ht="15.75" x14ac:dyDescent="0.25">
      <c r="A470" s="5" t="s">
        <v>613</v>
      </c>
      <c r="B470" s="2" t="s">
        <v>614</v>
      </c>
      <c r="C470" s="3"/>
      <c r="D470" s="15">
        <f t="shared" ref="D470:D471" si="252">D471</f>
        <v>2551.8999999999996</v>
      </c>
      <c r="E470" s="15">
        <f t="shared" ref="E470:E472" si="253">E471</f>
        <v>2556</v>
      </c>
      <c r="F470" s="15">
        <f t="shared" ref="F470:F472" si="254">F471</f>
        <v>2556</v>
      </c>
    </row>
    <row r="471" spans="1:6" ht="15.75" x14ac:dyDescent="0.25">
      <c r="A471" s="5" t="s">
        <v>615</v>
      </c>
      <c r="B471" s="2" t="s">
        <v>616</v>
      </c>
      <c r="C471" s="3"/>
      <c r="D471" s="15">
        <f t="shared" si="252"/>
        <v>2551.8999999999996</v>
      </c>
      <c r="E471" s="15">
        <f t="shared" si="253"/>
        <v>2556</v>
      </c>
      <c r="F471" s="15">
        <f t="shared" si="254"/>
        <v>2556</v>
      </c>
    </row>
    <row r="472" spans="1:6" ht="31.5" x14ac:dyDescent="0.25">
      <c r="A472" s="5" t="s">
        <v>9</v>
      </c>
      <c r="B472" s="2" t="s">
        <v>616</v>
      </c>
      <c r="C472" s="2" t="s">
        <v>10</v>
      </c>
      <c r="D472" s="15">
        <f>D473</f>
        <v>2551.8999999999996</v>
      </c>
      <c r="E472" s="15">
        <f t="shared" si="253"/>
        <v>2556</v>
      </c>
      <c r="F472" s="15">
        <f t="shared" si="254"/>
        <v>2556</v>
      </c>
    </row>
    <row r="473" spans="1:6" ht="31.5" x14ac:dyDescent="0.25">
      <c r="A473" s="5" t="s">
        <v>11</v>
      </c>
      <c r="B473" s="2" t="s">
        <v>616</v>
      </c>
      <c r="C473" s="2" t="s">
        <v>12</v>
      </c>
      <c r="D473" s="15">
        <f>D474+D475</f>
        <v>2551.8999999999996</v>
      </c>
      <c r="E473" s="15">
        <f t="shared" ref="E473:F473" si="255">E474+E475</f>
        <v>2556</v>
      </c>
      <c r="F473" s="15">
        <f t="shared" si="255"/>
        <v>2556</v>
      </c>
    </row>
    <row r="474" spans="1:6" ht="15.75" x14ac:dyDescent="0.25">
      <c r="A474" s="5" t="s">
        <v>13</v>
      </c>
      <c r="B474" s="2" t="s">
        <v>616</v>
      </c>
      <c r="C474" s="2" t="s">
        <v>14</v>
      </c>
      <c r="D474" s="15">
        <v>2083.1999999999998</v>
      </c>
      <c r="E474" s="15">
        <v>2087.3000000000002</v>
      </c>
      <c r="F474" s="15">
        <v>2087.3000000000002</v>
      </c>
    </row>
    <row r="475" spans="1:6" ht="15.75" x14ac:dyDescent="0.25">
      <c r="A475" s="5" t="s">
        <v>64</v>
      </c>
      <c r="B475" s="2" t="s">
        <v>616</v>
      </c>
      <c r="C475" s="2" t="s">
        <v>65</v>
      </c>
      <c r="D475" s="15">
        <v>468.7</v>
      </c>
      <c r="E475" s="15">
        <v>468.7</v>
      </c>
      <c r="F475" s="15">
        <v>468.7</v>
      </c>
    </row>
    <row r="476" spans="1:6" ht="47.25" x14ac:dyDescent="0.25">
      <c r="A476" s="5" t="s">
        <v>754</v>
      </c>
      <c r="B476" s="23" t="s">
        <v>752</v>
      </c>
      <c r="C476" s="2"/>
      <c r="D476" s="15">
        <f>D477</f>
        <v>2000</v>
      </c>
      <c r="E476" s="15">
        <f t="shared" ref="E476:F476" si="256">E477</f>
        <v>0</v>
      </c>
      <c r="F476" s="15">
        <f t="shared" si="256"/>
        <v>0</v>
      </c>
    </row>
    <row r="477" spans="1:6" ht="31.5" x14ac:dyDescent="0.25">
      <c r="A477" s="5" t="s">
        <v>619</v>
      </c>
      <c r="B477" s="23" t="s">
        <v>753</v>
      </c>
      <c r="C477" s="2"/>
      <c r="D477" s="15">
        <f>D478</f>
        <v>2000</v>
      </c>
      <c r="E477" s="15">
        <f t="shared" ref="E477:F477" si="257">E478</f>
        <v>0</v>
      </c>
      <c r="F477" s="15">
        <f t="shared" si="257"/>
        <v>0</v>
      </c>
    </row>
    <row r="478" spans="1:6" ht="31.5" x14ac:dyDescent="0.25">
      <c r="A478" s="5" t="s">
        <v>9</v>
      </c>
      <c r="B478" s="23" t="s">
        <v>753</v>
      </c>
      <c r="C478" s="2" t="s">
        <v>10</v>
      </c>
      <c r="D478" s="15">
        <f>D479</f>
        <v>2000</v>
      </c>
      <c r="E478" s="15">
        <f t="shared" ref="E478:F478" si="258">E479</f>
        <v>0</v>
      </c>
      <c r="F478" s="15">
        <f t="shared" si="258"/>
        <v>0</v>
      </c>
    </row>
    <row r="479" spans="1:6" ht="31.5" x14ac:dyDescent="0.25">
      <c r="A479" s="5" t="s">
        <v>11</v>
      </c>
      <c r="B479" s="23" t="s">
        <v>753</v>
      </c>
      <c r="C479" s="2" t="s">
        <v>12</v>
      </c>
      <c r="D479" s="15">
        <f>D480</f>
        <v>2000</v>
      </c>
      <c r="E479" s="15">
        <f t="shared" ref="E479:F479" si="259">E480</f>
        <v>0</v>
      </c>
      <c r="F479" s="15">
        <f t="shared" si="259"/>
        <v>0</v>
      </c>
    </row>
    <row r="480" spans="1:6" ht="15.75" x14ac:dyDescent="0.25">
      <c r="A480" s="5" t="s">
        <v>13</v>
      </c>
      <c r="B480" s="23" t="s">
        <v>753</v>
      </c>
      <c r="C480" s="2" t="s">
        <v>14</v>
      </c>
      <c r="D480" s="15">
        <v>2000</v>
      </c>
      <c r="E480" s="15">
        <v>0</v>
      </c>
      <c r="F480" s="15">
        <v>0</v>
      </c>
    </row>
    <row r="481" spans="1:6" ht="63" x14ac:dyDescent="0.25">
      <c r="A481" s="5" t="s">
        <v>617</v>
      </c>
      <c r="B481" s="2" t="s">
        <v>618</v>
      </c>
      <c r="C481" s="3"/>
      <c r="D481" s="15">
        <f t="shared" ref="D481:D483" si="260">D482</f>
        <v>415.3</v>
      </c>
      <c r="E481" s="15">
        <f t="shared" ref="E481:E483" si="261">E482</f>
        <v>543</v>
      </c>
      <c r="F481" s="15">
        <f t="shared" ref="F481:F483" si="262">F482</f>
        <v>543</v>
      </c>
    </row>
    <row r="482" spans="1:6" ht="31.5" x14ac:dyDescent="0.25">
      <c r="A482" s="5" t="s">
        <v>619</v>
      </c>
      <c r="B482" s="2" t="s">
        <v>620</v>
      </c>
      <c r="C482" s="3"/>
      <c r="D482" s="15">
        <f t="shared" si="260"/>
        <v>415.3</v>
      </c>
      <c r="E482" s="15">
        <f t="shared" si="261"/>
        <v>543</v>
      </c>
      <c r="F482" s="15">
        <f t="shared" si="262"/>
        <v>543</v>
      </c>
    </row>
    <row r="483" spans="1:6" ht="31.5" x14ac:dyDescent="0.25">
      <c r="A483" s="5" t="s">
        <v>9</v>
      </c>
      <c r="B483" s="2" t="s">
        <v>620</v>
      </c>
      <c r="C483" s="2" t="s">
        <v>10</v>
      </c>
      <c r="D483" s="15">
        <f t="shared" si="260"/>
        <v>415.3</v>
      </c>
      <c r="E483" s="15">
        <f t="shared" si="261"/>
        <v>543</v>
      </c>
      <c r="F483" s="15">
        <f t="shared" si="262"/>
        <v>543</v>
      </c>
    </row>
    <row r="484" spans="1:6" ht="31.5" x14ac:dyDescent="0.25">
      <c r="A484" s="5" t="s">
        <v>11</v>
      </c>
      <c r="B484" s="2" t="s">
        <v>620</v>
      </c>
      <c r="C484" s="2" t="s">
        <v>12</v>
      </c>
      <c r="D484" s="15">
        <f>D485</f>
        <v>415.3</v>
      </c>
      <c r="E484" s="15">
        <f t="shared" ref="E484:F484" si="263">E485</f>
        <v>543</v>
      </c>
      <c r="F484" s="15">
        <f t="shared" si="263"/>
        <v>543</v>
      </c>
    </row>
    <row r="485" spans="1:6" ht="15.75" x14ac:dyDescent="0.25">
      <c r="A485" s="5" t="s">
        <v>13</v>
      </c>
      <c r="B485" s="2" t="s">
        <v>620</v>
      </c>
      <c r="C485" s="2" t="s">
        <v>14</v>
      </c>
      <c r="D485" s="15">
        <v>415.3</v>
      </c>
      <c r="E485" s="15">
        <v>543</v>
      </c>
      <c r="F485" s="15">
        <v>543</v>
      </c>
    </row>
    <row r="486" spans="1:6" ht="47.25" x14ac:dyDescent="0.25">
      <c r="A486" s="5" t="s">
        <v>621</v>
      </c>
      <c r="B486" s="2" t="s">
        <v>622</v>
      </c>
      <c r="C486" s="3"/>
      <c r="D486" s="15">
        <f t="shared" ref="D486:D488" si="264">D487</f>
        <v>8883.2999999999993</v>
      </c>
      <c r="E486" s="15">
        <f t="shared" ref="E486:E489" si="265">E487</f>
        <v>7620.3</v>
      </c>
      <c r="F486" s="15">
        <f t="shared" ref="F486:F489" si="266">F487</f>
        <v>7620.3</v>
      </c>
    </row>
    <row r="487" spans="1:6" ht="31.5" x14ac:dyDescent="0.25">
      <c r="A487" s="5" t="s">
        <v>623</v>
      </c>
      <c r="B487" s="2" t="s">
        <v>624</v>
      </c>
      <c r="C487" s="3"/>
      <c r="D487" s="15">
        <f t="shared" si="264"/>
        <v>8883.2999999999993</v>
      </c>
      <c r="E487" s="15">
        <f t="shared" si="265"/>
        <v>7620.3</v>
      </c>
      <c r="F487" s="15">
        <f t="shared" si="266"/>
        <v>7620.3</v>
      </c>
    </row>
    <row r="488" spans="1:6" ht="31.5" x14ac:dyDescent="0.25">
      <c r="A488" s="5" t="s">
        <v>70</v>
      </c>
      <c r="B488" s="2" t="s">
        <v>624</v>
      </c>
      <c r="C488" s="2" t="s">
        <v>71</v>
      </c>
      <c r="D488" s="15">
        <f t="shared" si="264"/>
        <v>8883.2999999999993</v>
      </c>
      <c r="E488" s="15">
        <f t="shared" si="265"/>
        <v>7620.3</v>
      </c>
      <c r="F488" s="15">
        <f t="shared" si="266"/>
        <v>7620.3</v>
      </c>
    </row>
    <row r="489" spans="1:6" ht="15.75" x14ac:dyDescent="0.25">
      <c r="A489" s="5" t="s">
        <v>92</v>
      </c>
      <c r="B489" s="2" t="s">
        <v>624</v>
      </c>
      <c r="C489" s="2" t="s">
        <v>93</v>
      </c>
      <c r="D489" s="15">
        <f>D490+D491</f>
        <v>8883.2999999999993</v>
      </c>
      <c r="E489" s="15">
        <f t="shared" si="265"/>
        <v>7620.3</v>
      </c>
      <c r="F489" s="15">
        <f t="shared" si="266"/>
        <v>7620.3</v>
      </c>
    </row>
    <row r="490" spans="1:6" ht="47.25" x14ac:dyDescent="0.25">
      <c r="A490" s="5" t="s">
        <v>94</v>
      </c>
      <c r="B490" s="2" t="s">
        <v>624</v>
      </c>
      <c r="C490" s="2" t="s">
        <v>95</v>
      </c>
      <c r="D490" s="15">
        <v>7620.3</v>
      </c>
      <c r="E490" s="15">
        <v>7620.3</v>
      </c>
      <c r="F490" s="15">
        <v>7620.3</v>
      </c>
    </row>
    <row r="491" spans="1:6" ht="15.75" x14ac:dyDescent="0.25">
      <c r="A491" s="5" t="s">
        <v>96</v>
      </c>
      <c r="B491" s="2" t="s">
        <v>624</v>
      </c>
      <c r="C491" s="2">
        <v>622</v>
      </c>
      <c r="D491" s="15">
        <v>1263</v>
      </c>
      <c r="E491" s="15">
        <v>0</v>
      </c>
      <c r="F491" s="15">
        <v>0</v>
      </c>
    </row>
    <row r="492" spans="1:6" ht="31.5" x14ac:dyDescent="0.25">
      <c r="A492" s="5" t="s">
        <v>625</v>
      </c>
      <c r="B492" s="2" t="s">
        <v>626</v>
      </c>
      <c r="C492" s="2"/>
      <c r="D492" s="15">
        <f>D493+D498</f>
        <v>8015.7</v>
      </c>
      <c r="E492" s="15">
        <f t="shared" ref="E492:F492" si="267">E493+E498</f>
        <v>6119</v>
      </c>
      <c r="F492" s="15">
        <f t="shared" si="267"/>
        <v>6119</v>
      </c>
    </row>
    <row r="493" spans="1:6" ht="94.5" x14ac:dyDescent="0.25">
      <c r="A493" s="5" t="s">
        <v>627</v>
      </c>
      <c r="B493" s="2" t="s">
        <v>628</v>
      </c>
      <c r="C493" s="3"/>
      <c r="D493" s="15">
        <f>D494</f>
        <v>4277</v>
      </c>
      <c r="E493" s="15">
        <f t="shared" ref="E493:E496" si="268">E494</f>
        <v>2570</v>
      </c>
      <c r="F493" s="15">
        <f t="shared" ref="F493:F496" si="269">F494</f>
        <v>2570</v>
      </c>
    </row>
    <row r="494" spans="1:6" ht="31.5" x14ac:dyDescent="0.25">
      <c r="A494" s="5" t="s">
        <v>629</v>
      </c>
      <c r="B494" s="2" t="s">
        <v>630</v>
      </c>
      <c r="C494" s="3"/>
      <c r="D494" s="15">
        <f t="shared" ref="D494:D495" si="270">D495</f>
        <v>4277</v>
      </c>
      <c r="E494" s="15">
        <f t="shared" si="268"/>
        <v>2570</v>
      </c>
      <c r="F494" s="15">
        <f t="shared" si="269"/>
        <v>2570</v>
      </c>
    </row>
    <row r="495" spans="1:6" ht="31.5" x14ac:dyDescent="0.25">
      <c r="A495" s="5" t="s">
        <v>9</v>
      </c>
      <c r="B495" s="2" t="s">
        <v>630</v>
      </c>
      <c r="C495" s="2" t="s">
        <v>10</v>
      </c>
      <c r="D495" s="15">
        <f t="shared" si="270"/>
        <v>4277</v>
      </c>
      <c r="E495" s="15">
        <f t="shared" si="268"/>
        <v>2570</v>
      </c>
      <c r="F495" s="15">
        <f t="shared" si="269"/>
        <v>2570</v>
      </c>
    </row>
    <row r="496" spans="1:6" ht="31.5" x14ac:dyDescent="0.25">
      <c r="A496" s="5" t="s">
        <v>11</v>
      </c>
      <c r="B496" s="2" t="s">
        <v>630</v>
      </c>
      <c r="C496" s="2" t="s">
        <v>12</v>
      </c>
      <c r="D496" s="15">
        <f>D497</f>
        <v>4277</v>
      </c>
      <c r="E496" s="15">
        <f t="shared" si="268"/>
        <v>2570</v>
      </c>
      <c r="F496" s="15">
        <f t="shared" si="269"/>
        <v>2570</v>
      </c>
    </row>
    <row r="497" spans="1:6" ht="15.75" x14ac:dyDescent="0.25">
      <c r="A497" s="5" t="s">
        <v>13</v>
      </c>
      <c r="B497" s="2" t="s">
        <v>630</v>
      </c>
      <c r="C497" s="2" t="s">
        <v>14</v>
      </c>
      <c r="D497" s="15">
        <v>4277</v>
      </c>
      <c r="E497" s="15">
        <v>2570</v>
      </c>
      <c r="F497" s="15">
        <v>2570</v>
      </c>
    </row>
    <row r="498" spans="1:6" ht="47.25" x14ac:dyDescent="0.25">
      <c r="A498" s="5" t="s">
        <v>631</v>
      </c>
      <c r="B498" s="2" t="s">
        <v>632</v>
      </c>
      <c r="C498" s="3"/>
      <c r="D498" s="15">
        <f t="shared" ref="D498:D500" si="271">D499</f>
        <v>3738.7</v>
      </c>
      <c r="E498" s="15">
        <f t="shared" ref="E498:E501" si="272">E499</f>
        <v>3549</v>
      </c>
      <c r="F498" s="15">
        <f t="shared" ref="F498:F501" si="273">F499</f>
        <v>3549</v>
      </c>
    </row>
    <row r="499" spans="1:6" ht="47.25" x14ac:dyDescent="0.25">
      <c r="A499" s="5" t="s">
        <v>633</v>
      </c>
      <c r="B499" s="2" t="s">
        <v>634</v>
      </c>
      <c r="C499" s="3"/>
      <c r="D499" s="15">
        <f t="shared" si="271"/>
        <v>3738.7</v>
      </c>
      <c r="E499" s="15">
        <f t="shared" si="272"/>
        <v>3549</v>
      </c>
      <c r="F499" s="15">
        <f t="shared" si="273"/>
        <v>3549</v>
      </c>
    </row>
    <row r="500" spans="1:6" ht="31.5" x14ac:dyDescent="0.25">
      <c r="A500" s="5" t="s">
        <v>9</v>
      </c>
      <c r="B500" s="2" t="s">
        <v>634</v>
      </c>
      <c r="C500" s="2" t="s">
        <v>10</v>
      </c>
      <c r="D500" s="15">
        <f t="shared" si="271"/>
        <v>3738.7</v>
      </c>
      <c r="E500" s="15">
        <f t="shared" si="272"/>
        <v>3549</v>
      </c>
      <c r="F500" s="15">
        <f t="shared" si="273"/>
        <v>3549</v>
      </c>
    </row>
    <row r="501" spans="1:6" ht="31.5" x14ac:dyDescent="0.25">
      <c r="A501" s="5" t="s">
        <v>11</v>
      </c>
      <c r="B501" s="2" t="s">
        <v>634</v>
      </c>
      <c r="C501" s="2" t="s">
        <v>12</v>
      </c>
      <c r="D501" s="15">
        <f>D502</f>
        <v>3738.7</v>
      </c>
      <c r="E501" s="15">
        <f t="shared" si="272"/>
        <v>3549</v>
      </c>
      <c r="F501" s="15">
        <f t="shared" si="273"/>
        <v>3549</v>
      </c>
    </row>
    <row r="502" spans="1:6" ht="15.75" x14ac:dyDescent="0.25">
      <c r="A502" s="5" t="s">
        <v>13</v>
      </c>
      <c r="B502" s="2" t="s">
        <v>634</v>
      </c>
      <c r="C502" s="2" t="s">
        <v>14</v>
      </c>
      <c r="D502" s="15">
        <v>3738.7</v>
      </c>
      <c r="E502" s="15">
        <v>3549</v>
      </c>
      <c r="F502" s="15">
        <v>3549</v>
      </c>
    </row>
    <row r="503" spans="1:6" ht="31.5" x14ac:dyDescent="0.25">
      <c r="A503" s="5" t="s">
        <v>635</v>
      </c>
      <c r="B503" s="2" t="s">
        <v>636</v>
      </c>
      <c r="C503" s="2"/>
      <c r="D503" s="15">
        <f t="shared" ref="D503:D506" si="274">D504</f>
        <v>8820.7000000000007</v>
      </c>
      <c r="E503" s="15">
        <f t="shared" ref="E503:E506" si="275">E504</f>
        <v>6794.2</v>
      </c>
      <c r="F503" s="15">
        <f t="shared" ref="F503:F506" si="276">F504</f>
        <v>7066.2</v>
      </c>
    </row>
    <row r="504" spans="1:6" ht="31.5" x14ac:dyDescent="0.25">
      <c r="A504" s="5" t="s">
        <v>637</v>
      </c>
      <c r="B504" s="2" t="s">
        <v>638</v>
      </c>
      <c r="C504" s="3"/>
      <c r="D504" s="15">
        <f t="shared" si="274"/>
        <v>8820.7000000000007</v>
      </c>
      <c r="E504" s="15">
        <f t="shared" si="275"/>
        <v>6794.2</v>
      </c>
      <c r="F504" s="15">
        <f t="shared" si="276"/>
        <v>7066.2</v>
      </c>
    </row>
    <row r="505" spans="1:6" ht="31.5" x14ac:dyDescent="0.25">
      <c r="A505" s="5" t="s">
        <v>639</v>
      </c>
      <c r="B505" s="2" t="s">
        <v>640</v>
      </c>
      <c r="C505" s="3"/>
      <c r="D505" s="15">
        <f>D506+D509</f>
        <v>8820.7000000000007</v>
      </c>
      <c r="E505" s="15">
        <f t="shared" ref="E505:F505" si="277">E506+E509</f>
        <v>6794.2</v>
      </c>
      <c r="F505" s="15">
        <f t="shared" si="277"/>
        <v>7066.2</v>
      </c>
    </row>
    <row r="506" spans="1:6" ht="31.5" x14ac:dyDescent="0.25">
      <c r="A506" s="5" t="s">
        <v>9</v>
      </c>
      <c r="B506" s="2" t="s">
        <v>640</v>
      </c>
      <c r="C506" s="2" t="s">
        <v>10</v>
      </c>
      <c r="D506" s="15">
        <f t="shared" si="274"/>
        <v>6787.6</v>
      </c>
      <c r="E506" s="15">
        <f t="shared" si="275"/>
        <v>6794.2</v>
      </c>
      <c r="F506" s="15">
        <f t="shared" si="276"/>
        <v>7066.2</v>
      </c>
    </row>
    <row r="507" spans="1:6" ht="31.5" x14ac:dyDescent="0.25">
      <c r="A507" s="5" t="s">
        <v>11</v>
      </c>
      <c r="B507" s="2" t="s">
        <v>640</v>
      </c>
      <c r="C507" s="2" t="s">
        <v>12</v>
      </c>
      <c r="D507" s="15">
        <f>D508</f>
        <v>6787.6</v>
      </c>
      <c r="E507" s="15">
        <f>E508</f>
        <v>6794.2</v>
      </c>
      <c r="F507" s="15">
        <f>F508</f>
        <v>7066.2</v>
      </c>
    </row>
    <row r="508" spans="1:6" ht="15.75" x14ac:dyDescent="0.25">
      <c r="A508" s="5" t="s">
        <v>13</v>
      </c>
      <c r="B508" s="2" t="s">
        <v>640</v>
      </c>
      <c r="C508" s="2" t="s">
        <v>14</v>
      </c>
      <c r="D508" s="15">
        <v>6787.6</v>
      </c>
      <c r="E508" s="15">
        <v>6794.2</v>
      </c>
      <c r="F508" s="15">
        <v>7066.2</v>
      </c>
    </row>
    <row r="509" spans="1:6" ht="31.5" x14ac:dyDescent="0.25">
      <c r="A509" s="5" t="s">
        <v>70</v>
      </c>
      <c r="B509" s="2" t="s">
        <v>640</v>
      </c>
      <c r="C509" s="2">
        <v>600</v>
      </c>
      <c r="D509" s="15">
        <f>D510</f>
        <v>2033.1</v>
      </c>
      <c r="E509" s="15">
        <f t="shared" ref="E509:F509" si="278">E510</f>
        <v>0</v>
      </c>
      <c r="F509" s="15">
        <f t="shared" si="278"/>
        <v>0</v>
      </c>
    </row>
    <row r="510" spans="1:6" ht="15.75" x14ac:dyDescent="0.25">
      <c r="A510" s="5" t="s">
        <v>92</v>
      </c>
      <c r="B510" s="2" t="s">
        <v>640</v>
      </c>
      <c r="C510" s="2">
        <v>620</v>
      </c>
      <c r="D510" s="15">
        <f>D511</f>
        <v>2033.1</v>
      </c>
      <c r="E510" s="15">
        <f t="shared" ref="E510:F510" si="279">E511</f>
        <v>0</v>
      </c>
      <c r="F510" s="15">
        <f t="shared" si="279"/>
        <v>0</v>
      </c>
    </row>
    <row r="511" spans="1:6" ht="47.25" x14ac:dyDescent="0.25">
      <c r="A511" s="5" t="s">
        <v>94</v>
      </c>
      <c r="B511" s="2" t="s">
        <v>640</v>
      </c>
      <c r="C511" s="2">
        <v>621</v>
      </c>
      <c r="D511" s="15">
        <v>2033.1</v>
      </c>
      <c r="E511" s="15">
        <v>0</v>
      </c>
      <c r="F511" s="15">
        <v>0</v>
      </c>
    </row>
    <row r="512" spans="1:6" ht="47.25" x14ac:dyDescent="0.25">
      <c r="A512" s="5" t="s">
        <v>641</v>
      </c>
      <c r="B512" s="2" t="s">
        <v>642</v>
      </c>
      <c r="C512" s="2"/>
      <c r="D512" s="15">
        <f t="shared" ref="D512:E515" si="280">D513</f>
        <v>532</v>
      </c>
      <c r="E512" s="15">
        <f t="shared" si="280"/>
        <v>215</v>
      </c>
      <c r="F512" s="15">
        <f t="shared" ref="F512:F515" si="281">F513</f>
        <v>215</v>
      </c>
    </row>
    <row r="513" spans="1:6" ht="47.25" x14ac:dyDescent="0.25">
      <c r="A513" s="5" t="s">
        <v>643</v>
      </c>
      <c r="B513" s="2" t="s">
        <v>644</v>
      </c>
      <c r="C513" s="3"/>
      <c r="D513" s="15">
        <f t="shared" si="280"/>
        <v>532</v>
      </c>
      <c r="E513" s="15">
        <f t="shared" si="280"/>
        <v>215</v>
      </c>
      <c r="F513" s="15">
        <f t="shared" si="281"/>
        <v>215</v>
      </c>
    </row>
    <row r="514" spans="1:6" ht="31.5" x14ac:dyDescent="0.25">
      <c r="A514" s="5" t="s">
        <v>645</v>
      </c>
      <c r="B514" s="2" t="s">
        <v>646</v>
      </c>
      <c r="C514" s="3"/>
      <c r="D514" s="15">
        <f t="shared" si="280"/>
        <v>532</v>
      </c>
      <c r="E514" s="15">
        <f t="shared" si="280"/>
        <v>215</v>
      </c>
      <c r="F514" s="15">
        <f t="shared" si="281"/>
        <v>215</v>
      </c>
    </row>
    <row r="515" spans="1:6" ht="31.5" x14ac:dyDescent="0.25">
      <c r="A515" s="5" t="s">
        <v>9</v>
      </c>
      <c r="B515" s="2" t="s">
        <v>646</v>
      </c>
      <c r="C515" s="2" t="s">
        <v>10</v>
      </c>
      <c r="D515" s="15">
        <f t="shared" si="280"/>
        <v>532</v>
      </c>
      <c r="E515" s="15">
        <f t="shared" si="280"/>
        <v>215</v>
      </c>
      <c r="F515" s="15">
        <f t="shared" si="281"/>
        <v>215</v>
      </c>
    </row>
    <row r="516" spans="1:6" ht="31.5" x14ac:dyDescent="0.25">
      <c r="A516" s="5" t="s">
        <v>11</v>
      </c>
      <c r="B516" s="2" t="s">
        <v>646</v>
      </c>
      <c r="C516" s="2" t="s">
        <v>12</v>
      </c>
      <c r="D516" s="15">
        <f t="shared" ref="D516:E516" si="282">D517</f>
        <v>532</v>
      </c>
      <c r="E516" s="15">
        <f t="shared" si="282"/>
        <v>215</v>
      </c>
      <c r="F516" s="15">
        <f>F517</f>
        <v>215</v>
      </c>
    </row>
    <row r="517" spans="1:6" ht="15.75" x14ac:dyDescent="0.25">
      <c r="A517" s="5" t="s">
        <v>13</v>
      </c>
      <c r="B517" s="2" t="s">
        <v>646</v>
      </c>
      <c r="C517" s="2" t="s">
        <v>14</v>
      </c>
      <c r="D517" s="15">
        <v>532</v>
      </c>
      <c r="E517" s="15">
        <v>215</v>
      </c>
      <c r="F517" s="15">
        <v>215</v>
      </c>
    </row>
    <row r="518" spans="1:6" ht="15.75" x14ac:dyDescent="0.25">
      <c r="A518" s="5" t="s">
        <v>26</v>
      </c>
      <c r="B518" s="2" t="s">
        <v>647</v>
      </c>
      <c r="C518" s="2"/>
      <c r="D518" s="15">
        <f>D519</f>
        <v>115959</v>
      </c>
      <c r="E518" s="15">
        <f t="shared" ref="E518:F519" si="283">E519</f>
        <v>115954.90000000001</v>
      </c>
      <c r="F518" s="15">
        <f t="shared" si="283"/>
        <v>115954.90000000001</v>
      </c>
    </row>
    <row r="519" spans="1:6" ht="31.5" x14ac:dyDescent="0.25">
      <c r="A519" s="5" t="s">
        <v>28</v>
      </c>
      <c r="B519" s="2" t="s">
        <v>648</v>
      </c>
      <c r="C519" s="3"/>
      <c r="D519" s="15">
        <f>D520</f>
        <v>115959</v>
      </c>
      <c r="E519" s="15">
        <f t="shared" si="283"/>
        <v>115954.90000000001</v>
      </c>
      <c r="F519" s="15">
        <f t="shared" si="283"/>
        <v>115954.90000000001</v>
      </c>
    </row>
    <row r="520" spans="1:6" ht="15.75" x14ac:dyDescent="0.25">
      <c r="A520" s="5" t="s">
        <v>649</v>
      </c>
      <c r="B520" s="2" t="s">
        <v>650</v>
      </c>
      <c r="C520" s="3"/>
      <c r="D520" s="15">
        <f>D521+D525+D528</f>
        <v>115959</v>
      </c>
      <c r="E520" s="15">
        <f t="shared" ref="E520:F520" si="284">E521+E525+E528</f>
        <v>115954.90000000001</v>
      </c>
      <c r="F520" s="15">
        <f t="shared" si="284"/>
        <v>115954.90000000001</v>
      </c>
    </row>
    <row r="521" spans="1:6" ht="63" x14ac:dyDescent="0.25">
      <c r="A521" s="5" t="s">
        <v>106</v>
      </c>
      <c r="B521" s="2" t="s">
        <v>650</v>
      </c>
      <c r="C521" s="2" t="s">
        <v>107</v>
      </c>
      <c r="D521" s="15">
        <f>D522</f>
        <v>48182.3</v>
      </c>
      <c r="E521" s="15">
        <f t="shared" ref="E521:F521" si="285">E522</f>
        <v>48182.3</v>
      </c>
      <c r="F521" s="15">
        <f t="shared" si="285"/>
        <v>48182.3</v>
      </c>
    </row>
    <row r="522" spans="1:6" ht="15.75" x14ac:dyDescent="0.25">
      <c r="A522" s="5" t="s">
        <v>182</v>
      </c>
      <c r="B522" s="2" t="s">
        <v>650</v>
      </c>
      <c r="C522" s="2" t="s">
        <v>183</v>
      </c>
      <c r="D522" s="15">
        <f>D523+D524</f>
        <v>48182.3</v>
      </c>
      <c r="E522" s="15">
        <f t="shared" ref="E522:F522" si="286">E523+E524</f>
        <v>48182.3</v>
      </c>
      <c r="F522" s="15">
        <f t="shared" si="286"/>
        <v>48182.3</v>
      </c>
    </row>
    <row r="523" spans="1:6" ht="15.75" x14ac:dyDescent="0.25">
      <c r="A523" s="5" t="s">
        <v>186</v>
      </c>
      <c r="B523" s="2" t="s">
        <v>650</v>
      </c>
      <c r="C523" s="2" t="s">
        <v>187</v>
      </c>
      <c r="D523" s="15">
        <v>37006.400000000001</v>
      </c>
      <c r="E523" s="15">
        <v>37006.400000000001</v>
      </c>
      <c r="F523" s="15">
        <v>37006.400000000001</v>
      </c>
    </row>
    <row r="524" spans="1:6" ht="31.5" x14ac:dyDescent="0.25">
      <c r="A524" s="5" t="s">
        <v>190</v>
      </c>
      <c r="B524" s="2" t="s">
        <v>650</v>
      </c>
      <c r="C524" s="2" t="s">
        <v>191</v>
      </c>
      <c r="D524" s="15">
        <v>11175.9</v>
      </c>
      <c r="E524" s="15">
        <v>11175.9</v>
      </c>
      <c r="F524" s="15">
        <v>11175.9</v>
      </c>
    </row>
    <row r="525" spans="1:6" ht="31.5" x14ac:dyDescent="0.25">
      <c r="A525" s="5" t="s">
        <v>70</v>
      </c>
      <c r="B525" s="2" t="s">
        <v>650</v>
      </c>
      <c r="C525" s="2" t="s">
        <v>71</v>
      </c>
      <c r="D525" s="15">
        <f>D526</f>
        <v>67759</v>
      </c>
      <c r="E525" s="15">
        <f t="shared" ref="E525:F526" si="287">E526</f>
        <v>67759</v>
      </c>
      <c r="F525" s="15">
        <f t="shared" si="287"/>
        <v>67759</v>
      </c>
    </row>
    <row r="526" spans="1:6" ht="15.75" x14ac:dyDescent="0.25">
      <c r="A526" s="5" t="s">
        <v>92</v>
      </c>
      <c r="B526" s="2" t="s">
        <v>650</v>
      </c>
      <c r="C526" s="2" t="s">
        <v>93</v>
      </c>
      <c r="D526" s="15">
        <f>D527</f>
        <v>67759</v>
      </c>
      <c r="E526" s="15">
        <f t="shared" si="287"/>
        <v>67759</v>
      </c>
      <c r="F526" s="15">
        <f t="shared" si="287"/>
        <v>67759</v>
      </c>
    </row>
    <row r="527" spans="1:6" ht="47.25" x14ac:dyDescent="0.25">
      <c r="A527" s="5" t="s">
        <v>94</v>
      </c>
      <c r="B527" s="2" t="s">
        <v>650</v>
      </c>
      <c r="C527" s="2" t="s">
        <v>95</v>
      </c>
      <c r="D527" s="15">
        <v>67759</v>
      </c>
      <c r="E527" s="15">
        <v>67759</v>
      </c>
      <c r="F527" s="15">
        <v>67759</v>
      </c>
    </row>
    <row r="528" spans="1:6" ht="15.75" x14ac:dyDescent="0.25">
      <c r="A528" s="5" t="s">
        <v>39</v>
      </c>
      <c r="B528" s="2" t="s">
        <v>650</v>
      </c>
      <c r="C528" s="2" t="s">
        <v>40</v>
      </c>
      <c r="D528" s="15">
        <f>D529</f>
        <v>17.7</v>
      </c>
      <c r="E528" s="15">
        <f t="shared" ref="E528:F528" si="288">E529</f>
        <v>13.6</v>
      </c>
      <c r="F528" s="15">
        <f t="shared" si="288"/>
        <v>13.6</v>
      </c>
    </row>
    <row r="529" spans="1:6" ht="15.75" x14ac:dyDescent="0.25">
      <c r="A529" s="5" t="s">
        <v>78</v>
      </c>
      <c r="B529" s="2" t="s">
        <v>650</v>
      </c>
      <c r="C529" s="2" t="s">
        <v>79</v>
      </c>
      <c r="D529" s="15">
        <f>D530+D531</f>
        <v>17.7</v>
      </c>
      <c r="E529" s="15">
        <f t="shared" ref="E529:F529" si="289">E530+E531</f>
        <v>13.6</v>
      </c>
      <c r="F529" s="15">
        <f t="shared" si="289"/>
        <v>13.6</v>
      </c>
    </row>
    <row r="530" spans="1:6" ht="15.75" x14ac:dyDescent="0.25">
      <c r="A530" s="5" t="s">
        <v>160</v>
      </c>
      <c r="B530" s="2" t="s">
        <v>650</v>
      </c>
      <c r="C530" s="2" t="s">
        <v>161</v>
      </c>
      <c r="D530" s="15">
        <v>13.6</v>
      </c>
      <c r="E530" s="15">
        <v>13.6</v>
      </c>
      <c r="F530" s="15">
        <v>13.6</v>
      </c>
    </row>
    <row r="531" spans="1:6" ht="15.75" x14ac:dyDescent="0.25">
      <c r="A531" s="5" t="s">
        <v>82</v>
      </c>
      <c r="B531" s="2" t="s">
        <v>650</v>
      </c>
      <c r="C531" s="2">
        <v>852</v>
      </c>
      <c r="D531" s="15">
        <v>4.0999999999999996</v>
      </c>
      <c r="E531" s="15">
        <v>0</v>
      </c>
      <c r="F531" s="15">
        <v>0</v>
      </c>
    </row>
    <row r="532" spans="1:6" ht="15.75" x14ac:dyDescent="0.25">
      <c r="A532" s="6" t="s">
        <v>651</v>
      </c>
      <c r="B532" s="4" t="s">
        <v>652</v>
      </c>
      <c r="C532" s="4"/>
      <c r="D532" s="16">
        <f>D533</f>
        <v>10818.6</v>
      </c>
      <c r="E532" s="16">
        <f t="shared" ref="E532" si="290">E533</f>
        <v>19795.400000000001</v>
      </c>
      <c r="F532" s="16">
        <f>F533+F543</f>
        <v>23460.2</v>
      </c>
    </row>
    <row r="533" spans="1:6" ht="15.75" x14ac:dyDescent="0.25">
      <c r="A533" s="5" t="s">
        <v>653</v>
      </c>
      <c r="B533" s="2" t="s">
        <v>654</v>
      </c>
      <c r="C533" s="2"/>
      <c r="D533" s="15">
        <f>D534</f>
        <v>10818.6</v>
      </c>
      <c r="E533" s="15">
        <f t="shared" ref="E533:F533" si="291">E534</f>
        <v>19795.400000000001</v>
      </c>
      <c r="F533" s="15">
        <f t="shared" si="291"/>
        <v>19200.2</v>
      </c>
    </row>
    <row r="534" spans="1:6" ht="47.25" x14ac:dyDescent="0.25">
      <c r="A534" s="5" t="s">
        <v>655</v>
      </c>
      <c r="B534" s="2" t="s">
        <v>656</v>
      </c>
      <c r="C534" s="3"/>
      <c r="D534" s="15">
        <f>D536+D540</f>
        <v>10818.6</v>
      </c>
      <c r="E534" s="15">
        <f t="shared" ref="E534:F534" si="292">E536+E540</f>
        <v>19795.400000000001</v>
      </c>
      <c r="F534" s="15">
        <f t="shared" si="292"/>
        <v>19200.2</v>
      </c>
    </row>
    <row r="535" spans="1:6" ht="31.5" x14ac:dyDescent="0.25">
      <c r="A535" s="5" t="s">
        <v>657</v>
      </c>
      <c r="B535" s="2" t="s">
        <v>658</v>
      </c>
      <c r="C535" s="3"/>
      <c r="D535" s="15">
        <f t="shared" ref="D535:D536" si="293">D536</f>
        <v>1352.2</v>
      </c>
      <c r="E535" s="15">
        <f t="shared" ref="E535" si="294">E536</f>
        <v>0</v>
      </c>
      <c r="F535" s="15">
        <f t="shared" ref="F535" si="295">F536</f>
        <v>0</v>
      </c>
    </row>
    <row r="536" spans="1:6" ht="15.75" x14ac:dyDescent="0.25">
      <c r="A536" s="5" t="s">
        <v>68</v>
      </c>
      <c r="B536" s="2" t="s">
        <v>658</v>
      </c>
      <c r="C536" s="2" t="s">
        <v>69</v>
      </c>
      <c r="D536" s="15">
        <f t="shared" si="293"/>
        <v>1352.2</v>
      </c>
      <c r="E536" s="15">
        <f t="shared" ref="E536" si="296">E537</f>
        <v>0</v>
      </c>
      <c r="F536" s="15">
        <f t="shared" ref="F536" si="297">F537</f>
        <v>0</v>
      </c>
    </row>
    <row r="537" spans="1:6" ht="31.5" x14ac:dyDescent="0.25">
      <c r="A537" s="5" t="s">
        <v>220</v>
      </c>
      <c r="B537" s="2" t="s">
        <v>658</v>
      </c>
      <c r="C537" s="2" t="s">
        <v>221</v>
      </c>
      <c r="D537" s="15">
        <f>D538</f>
        <v>1352.2</v>
      </c>
      <c r="E537" s="15">
        <f t="shared" ref="E537:F537" si="298">E538</f>
        <v>0</v>
      </c>
      <c r="F537" s="15">
        <f t="shared" si="298"/>
        <v>0</v>
      </c>
    </row>
    <row r="538" spans="1:6" ht="15.75" x14ac:dyDescent="0.25">
      <c r="A538" s="5" t="s">
        <v>659</v>
      </c>
      <c r="B538" s="2" t="s">
        <v>658</v>
      </c>
      <c r="C538" s="2" t="s">
        <v>660</v>
      </c>
      <c r="D538" s="15">
        <v>1352.2</v>
      </c>
      <c r="E538" s="15">
        <v>0</v>
      </c>
      <c r="F538" s="15">
        <v>0</v>
      </c>
    </row>
    <row r="539" spans="1:6" ht="15.75" x14ac:dyDescent="0.25">
      <c r="A539" s="5" t="s">
        <v>661</v>
      </c>
      <c r="B539" s="2" t="s">
        <v>662</v>
      </c>
      <c r="C539" s="3"/>
      <c r="D539" s="15">
        <f t="shared" ref="D539:D540" si="299">D540</f>
        <v>9466.4</v>
      </c>
      <c r="E539" s="15">
        <f t="shared" ref="E539:E541" si="300">E540</f>
        <v>19795.400000000001</v>
      </c>
      <c r="F539" s="15">
        <f t="shared" ref="F539:F541" si="301">F540</f>
        <v>19200.2</v>
      </c>
    </row>
    <row r="540" spans="1:6" ht="15.75" x14ac:dyDescent="0.25">
      <c r="A540" s="5" t="s">
        <v>68</v>
      </c>
      <c r="B540" s="2" t="s">
        <v>662</v>
      </c>
      <c r="C540" s="2" t="s">
        <v>69</v>
      </c>
      <c r="D540" s="15">
        <f t="shared" si="299"/>
        <v>9466.4</v>
      </c>
      <c r="E540" s="15">
        <f t="shared" si="300"/>
        <v>19795.400000000001</v>
      </c>
      <c r="F540" s="15">
        <f t="shared" si="301"/>
        <v>19200.2</v>
      </c>
    </row>
    <row r="541" spans="1:6" ht="31.5" x14ac:dyDescent="0.25">
      <c r="A541" s="5" t="s">
        <v>220</v>
      </c>
      <c r="B541" s="2" t="s">
        <v>662</v>
      </c>
      <c r="C541" s="2" t="s">
        <v>221</v>
      </c>
      <c r="D541" s="15">
        <f>D542</f>
        <v>9466.4</v>
      </c>
      <c r="E541" s="15">
        <f t="shared" si="300"/>
        <v>19795.400000000001</v>
      </c>
      <c r="F541" s="15">
        <f t="shared" si="301"/>
        <v>19200.2</v>
      </c>
    </row>
    <row r="542" spans="1:6" ht="15.75" x14ac:dyDescent="0.25">
      <c r="A542" s="5" t="s">
        <v>659</v>
      </c>
      <c r="B542" s="2" t="s">
        <v>662</v>
      </c>
      <c r="C542" s="2" t="s">
        <v>660</v>
      </c>
      <c r="D542" s="15">
        <v>9466.4</v>
      </c>
      <c r="E542" s="15">
        <v>19795.400000000001</v>
      </c>
      <c r="F542" s="15">
        <v>19200.2</v>
      </c>
    </row>
    <row r="543" spans="1:6" ht="47.25" x14ac:dyDescent="0.25">
      <c r="A543" s="5" t="s">
        <v>663</v>
      </c>
      <c r="B543" s="2" t="s">
        <v>664</v>
      </c>
      <c r="C543" s="2"/>
      <c r="D543" s="15">
        <f t="shared" ref="D543:D546" si="302">D544</f>
        <v>0</v>
      </c>
      <c r="E543" s="15">
        <f t="shared" ref="E543:E547" si="303">E544</f>
        <v>0</v>
      </c>
      <c r="F543" s="15">
        <f t="shared" ref="F543:F547" si="304">F544</f>
        <v>4260</v>
      </c>
    </row>
    <row r="544" spans="1:6" ht="63" x14ac:dyDescent="0.25">
      <c r="A544" s="5" t="s">
        <v>665</v>
      </c>
      <c r="B544" s="2" t="s">
        <v>666</v>
      </c>
      <c r="C544" s="3"/>
      <c r="D544" s="15">
        <f t="shared" si="302"/>
        <v>0</v>
      </c>
      <c r="E544" s="15">
        <f t="shared" si="303"/>
        <v>0</v>
      </c>
      <c r="F544" s="15">
        <f t="shared" si="304"/>
        <v>4260</v>
      </c>
    </row>
    <row r="545" spans="1:6" ht="47.25" x14ac:dyDescent="0.25">
      <c r="A545" s="5" t="s">
        <v>667</v>
      </c>
      <c r="B545" s="2" t="s">
        <v>668</v>
      </c>
      <c r="C545" s="3"/>
      <c r="D545" s="15">
        <f t="shared" si="302"/>
        <v>0</v>
      </c>
      <c r="E545" s="15">
        <f t="shared" si="303"/>
        <v>0</v>
      </c>
      <c r="F545" s="15">
        <f t="shared" si="304"/>
        <v>4260</v>
      </c>
    </row>
    <row r="546" spans="1:6" ht="31.5" x14ac:dyDescent="0.25">
      <c r="A546" s="5" t="s">
        <v>488</v>
      </c>
      <c r="B546" s="2" t="s">
        <v>668</v>
      </c>
      <c r="C546" s="2" t="s">
        <v>489</v>
      </c>
      <c r="D546" s="15">
        <f t="shared" si="302"/>
        <v>0</v>
      </c>
      <c r="E546" s="15">
        <f t="shared" si="303"/>
        <v>0</v>
      </c>
      <c r="F546" s="15">
        <f t="shared" si="304"/>
        <v>4260</v>
      </c>
    </row>
    <row r="547" spans="1:6" ht="15.75" x14ac:dyDescent="0.25">
      <c r="A547" s="5" t="s">
        <v>0</v>
      </c>
      <c r="B547" s="2" t="s">
        <v>668</v>
      </c>
      <c r="C547" s="2" t="s">
        <v>2</v>
      </c>
      <c r="D547" s="15">
        <f>D548</f>
        <v>0</v>
      </c>
      <c r="E547" s="15">
        <f t="shared" si="303"/>
        <v>0</v>
      </c>
      <c r="F547" s="15">
        <f t="shared" si="304"/>
        <v>4260</v>
      </c>
    </row>
    <row r="548" spans="1:6" ht="31.5" x14ac:dyDescent="0.25">
      <c r="A548" s="5" t="s">
        <v>669</v>
      </c>
      <c r="B548" s="2" t="s">
        <v>668</v>
      </c>
      <c r="C548" s="2" t="s">
        <v>670</v>
      </c>
      <c r="D548" s="15">
        <v>0</v>
      </c>
      <c r="E548" s="15">
        <v>0</v>
      </c>
      <c r="F548" s="15">
        <v>4260</v>
      </c>
    </row>
    <row r="549" spans="1:6" ht="31.5" x14ac:dyDescent="0.25">
      <c r="A549" s="6" t="s">
        <v>671</v>
      </c>
      <c r="B549" s="4" t="s">
        <v>672</v>
      </c>
      <c r="C549" s="4"/>
      <c r="D549" s="16">
        <f>D551+D564+D579+D594+D600+D606+D612</f>
        <v>459463.69999999995</v>
      </c>
      <c r="E549" s="16">
        <f t="shared" ref="E549:F549" si="305">E551+E564+E579+E594+E600+E606+E612</f>
        <v>47372.6</v>
      </c>
      <c r="F549" s="16">
        <f t="shared" si="305"/>
        <v>7316282.5</v>
      </c>
    </row>
    <row r="550" spans="1:6" ht="15.75" x14ac:dyDescent="0.25">
      <c r="A550" s="5" t="s">
        <v>673</v>
      </c>
      <c r="B550" s="2" t="s">
        <v>674</v>
      </c>
      <c r="C550" s="2"/>
      <c r="D550" s="15">
        <f>D551</f>
        <v>16015.3</v>
      </c>
      <c r="E550" s="15">
        <f t="shared" ref="E550:F550" si="306">E551</f>
        <v>42767</v>
      </c>
      <c r="F550" s="15">
        <f t="shared" si="306"/>
        <v>63302</v>
      </c>
    </row>
    <row r="551" spans="1:6" ht="63" x14ac:dyDescent="0.25">
      <c r="A551" s="5" t="s">
        <v>675</v>
      </c>
      <c r="B551" s="2" t="s">
        <v>676</v>
      </c>
      <c r="C551" s="3"/>
      <c r="D551" s="15">
        <f>D553+D557+D561</f>
        <v>16015.3</v>
      </c>
      <c r="E551" s="15">
        <f t="shared" ref="E551:F551" si="307">E553+E557+E561</f>
        <v>42767</v>
      </c>
      <c r="F551" s="15">
        <f t="shared" si="307"/>
        <v>63302</v>
      </c>
    </row>
    <row r="552" spans="1:6" ht="47.25" x14ac:dyDescent="0.25">
      <c r="A552" s="5" t="s">
        <v>7</v>
      </c>
      <c r="B552" s="2" t="s">
        <v>677</v>
      </c>
      <c r="C552" s="3"/>
      <c r="D552" s="15">
        <f t="shared" ref="D552:D553" si="308">D553</f>
        <v>6315.4</v>
      </c>
      <c r="E552" s="15">
        <f t="shared" ref="E552:F554" si="309">E553</f>
        <v>4467</v>
      </c>
      <c r="F552" s="15">
        <f t="shared" si="309"/>
        <v>0</v>
      </c>
    </row>
    <row r="553" spans="1:6" ht="31.5" x14ac:dyDescent="0.25">
      <c r="A553" s="5" t="s">
        <v>9</v>
      </c>
      <c r="B553" s="2" t="s">
        <v>677</v>
      </c>
      <c r="C553" s="2" t="s">
        <v>10</v>
      </c>
      <c r="D553" s="15">
        <f t="shared" si="308"/>
        <v>6315.4</v>
      </c>
      <c r="E553" s="15">
        <f t="shared" si="309"/>
        <v>4467</v>
      </c>
      <c r="F553" s="15">
        <f t="shared" si="309"/>
        <v>0</v>
      </c>
    </row>
    <row r="554" spans="1:6" ht="31.5" x14ac:dyDescent="0.25">
      <c r="A554" s="5" t="s">
        <v>11</v>
      </c>
      <c r="B554" s="2" t="s">
        <v>677</v>
      </c>
      <c r="C554" s="2" t="s">
        <v>12</v>
      </c>
      <c r="D554" s="15">
        <f>D555</f>
        <v>6315.4</v>
      </c>
      <c r="E554" s="15">
        <f t="shared" si="309"/>
        <v>4467</v>
      </c>
      <c r="F554" s="15">
        <f t="shared" si="309"/>
        <v>0</v>
      </c>
    </row>
    <row r="555" spans="1:6" ht="15.75" x14ac:dyDescent="0.25">
      <c r="A555" s="5" t="s">
        <v>13</v>
      </c>
      <c r="B555" s="2" t="s">
        <v>677</v>
      </c>
      <c r="C555" s="2" t="s">
        <v>14</v>
      </c>
      <c r="D555" s="15">
        <v>6315.4</v>
      </c>
      <c r="E555" s="15">
        <v>4467</v>
      </c>
      <c r="F555" s="15">
        <v>0</v>
      </c>
    </row>
    <row r="556" spans="1:6" ht="15.75" x14ac:dyDescent="0.25">
      <c r="A556" s="5" t="s">
        <v>678</v>
      </c>
      <c r="B556" s="2" t="s">
        <v>679</v>
      </c>
      <c r="C556" s="3"/>
      <c r="D556" s="15">
        <f t="shared" ref="D556:D557" si="310">D557</f>
        <v>9699.9</v>
      </c>
      <c r="E556" s="15">
        <f t="shared" ref="E556:E558" si="311">E557</f>
        <v>3300</v>
      </c>
      <c r="F556" s="15">
        <f t="shared" ref="F556:F558" si="312">F557</f>
        <v>802</v>
      </c>
    </row>
    <row r="557" spans="1:6" ht="31.5" x14ac:dyDescent="0.25">
      <c r="A557" s="5" t="s">
        <v>9</v>
      </c>
      <c r="B557" s="2" t="s">
        <v>679</v>
      </c>
      <c r="C557" s="2" t="s">
        <v>10</v>
      </c>
      <c r="D557" s="15">
        <f t="shared" si="310"/>
        <v>9699.9</v>
      </c>
      <c r="E557" s="15">
        <f t="shared" si="311"/>
        <v>3300</v>
      </c>
      <c r="F557" s="15">
        <f t="shared" si="312"/>
        <v>802</v>
      </c>
    </row>
    <row r="558" spans="1:6" ht="31.5" x14ac:dyDescent="0.25">
      <c r="A558" s="5" t="s">
        <v>11</v>
      </c>
      <c r="B558" s="2" t="s">
        <v>679</v>
      </c>
      <c r="C558" s="2" t="s">
        <v>12</v>
      </c>
      <c r="D558" s="15">
        <f>D559</f>
        <v>9699.9</v>
      </c>
      <c r="E558" s="15">
        <f t="shared" si="311"/>
        <v>3300</v>
      </c>
      <c r="F558" s="15">
        <f t="shared" si="312"/>
        <v>802</v>
      </c>
    </row>
    <row r="559" spans="1:6" ht="15.75" x14ac:dyDescent="0.25">
      <c r="A559" s="5" t="s">
        <v>13</v>
      </c>
      <c r="B559" s="2" t="s">
        <v>679</v>
      </c>
      <c r="C559" s="2" t="s">
        <v>14</v>
      </c>
      <c r="D559" s="15">
        <v>9699.9</v>
      </c>
      <c r="E559" s="15">
        <v>3300</v>
      </c>
      <c r="F559" s="15">
        <v>802</v>
      </c>
    </row>
    <row r="560" spans="1:6" ht="15.75" x14ac:dyDescent="0.25">
      <c r="A560" s="5" t="s">
        <v>680</v>
      </c>
      <c r="B560" s="2" t="s">
        <v>681</v>
      </c>
      <c r="C560" s="3"/>
      <c r="D560" s="15">
        <f t="shared" ref="D560:D561" si="313">D561</f>
        <v>0</v>
      </c>
      <c r="E560" s="15">
        <f t="shared" ref="E560:E562" si="314">E561</f>
        <v>35000</v>
      </c>
      <c r="F560" s="15">
        <f t="shared" ref="F560:F562" si="315">F561</f>
        <v>62500</v>
      </c>
    </row>
    <row r="561" spans="1:6" ht="31.5" x14ac:dyDescent="0.25">
      <c r="A561" s="5" t="s">
        <v>488</v>
      </c>
      <c r="B561" s="2" t="s">
        <v>681</v>
      </c>
      <c r="C561" s="2" t="s">
        <v>489</v>
      </c>
      <c r="D561" s="15">
        <f t="shared" si="313"/>
        <v>0</v>
      </c>
      <c r="E561" s="15">
        <f t="shared" si="314"/>
        <v>35000</v>
      </c>
      <c r="F561" s="15">
        <f t="shared" si="315"/>
        <v>62500</v>
      </c>
    </row>
    <row r="562" spans="1:6" ht="15.75" x14ac:dyDescent="0.25">
      <c r="A562" s="5" t="s">
        <v>0</v>
      </c>
      <c r="B562" s="2" t="s">
        <v>681</v>
      </c>
      <c r="C562" s="2" t="s">
        <v>2</v>
      </c>
      <c r="D562" s="15">
        <f>D563</f>
        <v>0</v>
      </c>
      <c r="E562" s="15">
        <f t="shared" si="314"/>
        <v>35000</v>
      </c>
      <c r="F562" s="15">
        <f t="shared" si="315"/>
        <v>62500</v>
      </c>
    </row>
    <row r="563" spans="1:6" ht="31.5" x14ac:dyDescent="0.25">
      <c r="A563" s="5" t="s">
        <v>3</v>
      </c>
      <c r="B563" s="2" t="s">
        <v>681</v>
      </c>
      <c r="C563" s="2" t="s">
        <v>4</v>
      </c>
      <c r="D563" s="15">
        <v>0</v>
      </c>
      <c r="E563" s="15">
        <v>35000</v>
      </c>
      <c r="F563" s="15">
        <v>62500</v>
      </c>
    </row>
    <row r="564" spans="1:6" ht="15.75" x14ac:dyDescent="0.25">
      <c r="A564" s="5" t="s">
        <v>682</v>
      </c>
      <c r="B564" s="2" t="s">
        <v>683</v>
      </c>
      <c r="C564" s="2"/>
      <c r="D564" s="15">
        <f>D565+D574</f>
        <v>243453.6</v>
      </c>
      <c r="E564" s="15">
        <f t="shared" ref="E564:F564" si="316">E565+E574</f>
        <v>0</v>
      </c>
      <c r="F564" s="15">
        <f t="shared" si="316"/>
        <v>7147874.9000000004</v>
      </c>
    </row>
    <row r="565" spans="1:6" ht="63" x14ac:dyDescent="0.25">
      <c r="A565" s="5" t="s">
        <v>684</v>
      </c>
      <c r="B565" s="2" t="s">
        <v>685</v>
      </c>
      <c r="C565" s="3"/>
      <c r="D565" s="15">
        <f>D570+D566</f>
        <v>4765</v>
      </c>
      <c r="E565" s="15">
        <f t="shared" ref="E565:F565" si="317">E570+E566</f>
        <v>0</v>
      </c>
      <c r="F565" s="15">
        <f t="shared" si="317"/>
        <v>57500</v>
      </c>
    </row>
    <row r="566" spans="1:6" ht="31.5" x14ac:dyDescent="0.25">
      <c r="A566" s="5" t="s">
        <v>755</v>
      </c>
      <c r="B566" s="2">
        <v>1020202510</v>
      </c>
      <c r="C566" s="3"/>
      <c r="D566" s="15">
        <f>D567</f>
        <v>4765</v>
      </c>
      <c r="E566" s="15">
        <f t="shared" ref="E566:F566" si="318">E567</f>
        <v>0</v>
      </c>
      <c r="F566" s="15">
        <f t="shared" si="318"/>
        <v>0</v>
      </c>
    </row>
    <row r="567" spans="1:6" ht="31.5" x14ac:dyDescent="0.25">
      <c r="A567" s="5" t="s">
        <v>70</v>
      </c>
      <c r="B567" s="2">
        <v>1020202510</v>
      </c>
      <c r="C567" s="2">
        <v>600</v>
      </c>
      <c r="D567" s="15">
        <f>D568</f>
        <v>4765</v>
      </c>
      <c r="E567" s="15">
        <f t="shared" ref="E567:F567" si="319">E568</f>
        <v>0</v>
      </c>
      <c r="F567" s="15">
        <f t="shared" si="319"/>
        <v>0</v>
      </c>
    </row>
    <row r="568" spans="1:6" ht="15.75" x14ac:dyDescent="0.25">
      <c r="A568" s="5" t="s">
        <v>92</v>
      </c>
      <c r="B568" s="2">
        <v>1020202510</v>
      </c>
      <c r="C568" s="2">
        <v>620</v>
      </c>
      <c r="D568" s="15">
        <f>D569</f>
        <v>4765</v>
      </c>
      <c r="E568" s="15">
        <f t="shared" ref="E568:F568" si="320">E569</f>
        <v>0</v>
      </c>
      <c r="F568" s="15">
        <f t="shared" si="320"/>
        <v>0</v>
      </c>
    </row>
    <row r="569" spans="1:6" ht="15.75" x14ac:dyDescent="0.25">
      <c r="A569" s="5" t="s">
        <v>96</v>
      </c>
      <c r="B569" s="2">
        <v>1020202510</v>
      </c>
      <c r="C569" s="2">
        <v>622</v>
      </c>
      <c r="D569" s="15">
        <v>4765</v>
      </c>
      <c r="E569" s="15">
        <v>0</v>
      </c>
      <c r="F569" s="15">
        <v>0</v>
      </c>
    </row>
    <row r="570" spans="1:6" ht="31.5" x14ac:dyDescent="0.25">
      <c r="A570" s="5" t="s">
        <v>686</v>
      </c>
      <c r="B570" s="2" t="s">
        <v>687</v>
      </c>
      <c r="C570" s="3"/>
      <c r="D570" s="15">
        <f t="shared" ref="D570:D571" si="321">D571</f>
        <v>0</v>
      </c>
      <c r="E570" s="15">
        <f t="shared" ref="E570:E572" si="322">E571</f>
        <v>0</v>
      </c>
      <c r="F570" s="15">
        <f t="shared" ref="F570:F572" si="323">F571</f>
        <v>57500</v>
      </c>
    </row>
    <row r="571" spans="1:6" ht="31.5" x14ac:dyDescent="0.25">
      <c r="A571" s="5" t="s">
        <v>488</v>
      </c>
      <c r="B571" s="2" t="s">
        <v>687</v>
      </c>
      <c r="C571" s="2" t="s">
        <v>489</v>
      </c>
      <c r="D571" s="15">
        <f t="shared" si="321"/>
        <v>0</v>
      </c>
      <c r="E571" s="15">
        <f t="shared" si="322"/>
        <v>0</v>
      </c>
      <c r="F571" s="15">
        <f t="shared" si="323"/>
        <v>57500</v>
      </c>
    </row>
    <row r="572" spans="1:6" ht="15.75" x14ac:dyDescent="0.25">
      <c r="A572" s="5" t="s">
        <v>0</v>
      </c>
      <c r="B572" s="2" t="s">
        <v>687</v>
      </c>
      <c r="C572" s="2" t="s">
        <v>2</v>
      </c>
      <c r="D572" s="15">
        <f>D573</f>
        <v>0</v>
      </c>
      <c r="E572" s="15">
        <f t="shared" si="322"/>
        <v>0</v>
      </c>
      <c r="F572" s="15">
        <f t="shared" si="323"/>
        <v>57500</v>
      </c>
    </row>
    <row r="573" spans="1:6" ht="31.5" x14ac:dyDescent="0.25">
      <c r="A573" s="5" t="s">
        <v>3</v>
      </c>
      <c r="B573" s="2" t="s">
        <v>687</v>
      </c>
      <c r="C573" s="2" t="s">
        <v>4</v>
      </c>
      <c r="D573" s="15">
        <v>0</v>
      </c>
      <c r="E573" s="15">
        <v>0</v>
      </c>
      <c r="F573" s="15">
        <v>57500</v>
      </c>
    </row>
    <row r="574" spans="1:6" ht="15.75" x14ac:dyDescent="0.25">
      <c r="A574" s="5" t="s">
        <v>688</v>
      </c>
      <c r="B574" s="2" t="s">
        <v>689</v>
      </c>
      <c r="C574" s="3"/>
      <c r="D574" s="15">
        <f t="shared" ref="D574:D577" si="324">D575</f>
        <v>238688.6</v>
      </c>
      <c r="E574" s="15">
        <f t="shared" ref="E574:E577" si="325">E575</f>
        <v>0</v>
      </c>
      <c r="F574" s="15">
        <f t="shared" ref="F574:F576" si="326">F575</f>
        <v>7090374.9000000004</v>
      </c>
    </row>
    <row r="575" spans="1:6" ht="31.5" x14ac:dyDescent="0.25">
      <c r="A575" s="5" t="s">
        <v>690</v>
      </c>
      <c r="B575" s="2" t="s">
        <v>691</v>
      </c>
      <c r="C575" s="3"/>
      <c r="D575" s="15">
        <f t="shared" si="324"/>
        <v>238688.6</v>
      </c>
      <c r="E575" s="15">
        <f t="shared" si="325"/>
        <v>0</v>
      </c>
      <c r="F575" s="15">
        <f t="shared" si="326"/>
        <v>7090374.9000000004</v>
      </c>
    </row>
    <row r="576" spans="1:6" ht="31.5" x14ac:dyDescent="0.25">
      <c r="A576" s="5" t="s">
        <v>488</v>
      </c>
      <c r="B576" s="2" t="s">
        <v>691</v>
      </c>
      <c r="C576" s="2" t="s">
        <v>489</v>
      </c>
      <c r="D576" s="15">
        <f t="shared" si="324"/>
        <v>238688.6</v>
      </c>
      <c r="E576" s="15">
        <f t="shared" si="325"/>
        <v>0</v>
      </c>
      <c r="F576" s="15">
        <f t="shared" si="326"/>
        <v>7090374.9000000004</v>
      </c>
    </row>
    <row r="577" spans="1:6" ht="15.75" x14ac:dyDescent="0.25">
      <c r="A577" s="5" t="s">
        <v>0</v>
      </c>
      <c r="B577" s="2" t="s">
        <v>691</v>
      </c>
      <c r="C577" s="2" t="s">
        <v>2</v>
      </c>
      <c r="D577" s="15">
        <f t="shared" si="324"/>
        <v>238688.6</v>
      </c>
      <c r="E577" s="15">
        <f t="shared" si="325"/>
        <v>0</v>
      </c>
      <c r="F577" s="15">
        <f>F578</f>
        <v>7090374.9000000004</v>
      </c>
    </row>
    <row r="578" spans="1:6" ht="31.5" x14ac:dyDescent="0.25">
      <c r="A578" s="5" t="s">
        <v>3</v>
      </c>
      <c r="B578" s="2" t="s">
        <v>691</v>
      </c>
      <c r="C578" s="2" t="s">
        <v>4</v>
      </c>
      <c r="D578" s="15">
        <v>238688.6</v>
      </c>
      <c r="E578" s="15">
        <v>0</v>
      </c>
      <c r="F578" s="15">
        <v>7090374.9000000004</v>
      </c>
    </row>
    <row r="579" spans="1:6" ht="15.75" x14ac:dyDescent="0.25">
      <c r="A579" s="5" t="s">
        <v>692</v>
      </c>
      <c r="B579" s="2" t="s">
        <v>693</v>
      </c>
      <c r="C579" s="2"/>
      <c r="D579" s="15">
        <f>D580+D589</f>
        <v>20269.199999999997</v>
      </c>
      <c r="E579" s="15">
        <f t="shared" ref="E579:F579" si="327">E580+E589</f>
        <v>3155.6</v>
      </c>
      <c r="F579" s="15">
        <f t="shared" si="327"/>
        <v>103655.6</v>
      </c>
    </row>
    <row r="580" spans="1:6" ht="47.25" x14ac:dyDescent="0.25">
      <c r="A580" s="5" t="s">
        <v>694</v>
      </c>
      <c r="B580" s="2" t="s">
        <v>695</v>
      </c>
      <c r="C580" s="3"/>
      <c r="D580" s="15">
        <f>D581+D585</f>
        <v>17113.599999999999</v>
      </c>
      <c r="E580" s="15">
        <f t="shared" ref="E580:F580" si="328">E581+E585</f>
        <v>0</v>
      </c>
      <c r="F580" s="15">
        <f t="shared" si="328"/>
        <v>100500</v>
      </c>
    </row>
    <row r="581" spans="1:6" ht="31.5" x14ac:dyDescent="0.25">
      <c r="A581" s="5" t="s">
        <v>696</v>
      </c>
      <c r="B581" s="2" t="s">
        <v>1</v>
      </c>
      <c r="C581" s="3"/>
      <c r="D581" s="15">
        <f t="shared" ref="D581:D583" si="329">D582</f>
        <v>0</v>
      </c>
      <c r="E581" s="15">
        <f t="shared" ref="E581:E583" si="330">E582</f>
        <v>0</v>
      </c>
      <c r="F581" s="15">
        <f t="shared" ref="F581:F582" si="331">F582</f>
        <v>100500</v>
      </c>
    </row>
    <row r="582" spans="1:6" ht="31.5" x14ac:dyDescent="0.25">
      <c r="A582" s="5" t="s">
        <v>488</v>
      </c>
      <c r="B582" s="2" t="s">
        <v>1</v>
      </c>
      <c r="C582" s="2" t="s">
        <v>489</v>
      </c>
      <c r="D582" s="15">
        <f t="shared" si="329"/>
        <v>0</v>
      </c>
      <c r="E582" s="15">
        <f t="shared" si="330"/>
        <v>0</v>
      </c>
      <c r="F582" s="15">
        <f t="shared" si="331"/>
        <v>100500</v>
      </c>
    </row>
    <row r="583" spans="1:6" ht="15.75" x14ac:dyDescent="0.25">
      <c r="A583" s="5" t="s">
        <v>0</v>
      </c>
      <c r="B583" s="2" t="s">
        <v>1</v>
      </c>
      <c r="C583" s="2" t="s">
        <v>2</v>
      </c>
      <c r="D583" s="15">
        <f t="shared" si="329"/>
        <v>0</v>
      </c>
      <c r="E583" s="15">
        <f t="shared" si="330"/>
        <v>0</v>
      </c>
      <c r="F583" s="15">
        <f>F584</f>
        <v>100500</v>
      </c>
    </row>
    <row r="584" spans="1:6" ht="31.5" x14ac:dyDescent="0.25">
      <c r="A584" s="5" t="s">
        <v>3</v>
      </c>
      <c r="B584" s="2" t="s">
        <v>1</v>
      </c>
      <c r="C584" s="2" t="s">
        <v>4</v>
      </c>
      <c r="D584" s="15">
        <v>0</v>
      </c>
      <c r="E584" s="15">
        <v>0</v>
      </c>
      <c r="F584" s="15">
        <v>100500</v>
      </c>
    </row>
    <row r="585" spans="1:6" ht="31.5" x14ac:dyDescent="0.25">
      <c r="A585" s="5" t="s">
        <v>696</v>
      </c>
      <c r="B585" s="2" t="s">
        <v>727</v>
      </c>
      <c r="C585" s="2"/>
      <c r="D585" s="15">
        <f>D586</f>
        <v>17113.599999999999</v>
      </c>
      <c r="E585" s="15">
        <f t="shared" ref="E585:F585" si="332">E586</f>
        <v>0</v>
      </c>
      <c r="F585" s="15">
        <f t="shared" si="332"/>
        <v>0</v>
      </c>
    </row>
    <row r="586" spans="1:6" ht="31.5" x14ac:dyDescent="0.25">
      <c r="A586" s="5" t="s">
        <v>488</v>
      </c>
      <c r="B586" s="2" t="s">
        <v>727</v>
      </c>
      <c r="C586" s="2" t="s">
        <v>489</v>
      </c>
      <c r="D586" s="15">
        <f>D587</f>
        <v>17113.599999999999</v>
      </c>
      <c r="E586" s="15">
        <f t="shared" ref="E586:F586" si="333">E587</f>
        <v>0</v>
      </c>
      <c r="F586" s="15">
        <f t="shared" si="333"/>
        <v>0</v>
      </c>
    </row>
    <row r="587" spans="1:6" ht="15.75" x14ac:dyDescent="0.25">
      <c r="A587" s="5" t="s">
        <v>0</v>
      </c>
      <c r="B587" s="2" t="s">
        <v>727</v>
      </c>
      <c r="C587" s="2" t="s">
        <v>2</v>
      </c>
      <c r="D587" s="15">
        <f>D588</f>
        <v>17113.599999999999</v>
      </c>
      <c r="E587" s="15">
        <f>E588</f>
        <v>0</v>
      </c>
      <c r="F587" s="15">
        <f>F588</f>
        <v>0</v>
      </c>
    </row>
    <row r="588" spans="1:6" ht="31.5" x14ac:dyDescent="0.25">
      <c r="A588" s="5" t="s">
        <v>3</v>
      </c>
      <c r="B588" s="2" t="s">
        <v>727</v>
      </c>
      <c r="C588" s="2" t="s">
        <v>4</v>
      </c>
      <c r="D588" s="15">
        <v>17113.599999999999</v>
      </c>
      <c r="E588" s="15">
        <v>0</v>
      </c>
      <c r="F588" s="15">
        <v>0</v>
      </c>
    </row>
    <row r="589" spans="1:6" ht="63" x14ac:dyDescent="0.25">
      <c r="A589" s="5" t="s">
        <v>5</v>
      </c>
      <c r="B589" s="2" t="s">
        <v>6</v>
      </c>
      <c r="C589" s="3"/>
      <c r="D589" s="15">
        <f t="shared" ref="D589:D591" si="334">D590</f>
        <v>3155.6</v>
      </c>
      <c r="E589" s="15">
        <f t="shared" ref="E589:E592" si="335">E590</f>
        <v>3155.6</v>
      </c>
      <c r="F589" s="15">
        <f t="shared" ref="F589:F592" si="336">F590</f>
        <v>3155.6</v>
      </c>
    </row>
    <row r="590" spans="1:6" ht="47.25" x14ac:dyDescent="0.25">
      <c r="A590" s="5" t="s">
        <v>7</v>
      </c>
      <c r="B590" s="2" t="s">
        <v>8</v>
      </c>
      <c r="C590" s="3"/>
      <c r="D590" s="15">
        <f t="shared" si="334"/>
        <v>3155.6</v>
      </c>
      <c r="E590" s="15">
        <f t="shared" si="335"/>
        <v>3155.6</v>
      </c>
      <c r="F590" s="15">
        <f t="shared" si="336"/>
        <v>3155.6</v>
      </c>
    </row>
    <row r="591" spans="1:6" ht="31.5" x14ac:dyDescent="0.25">
      <c r="A591" s="5" t="s">
        <v>9</v>
      </c>
      <c r="B591" s="2" t="s">
        <v>8</v>
      </c>
      <c r="C591" s="2" t="s">
        <v>10</v>
      </c>
      <c r="D591" s="15">
        <f t="shared" si="334"/>
        <v>3155.6</v>
      </c>
      <c r="E591" s="15">
        <f t="shared" si="335"/>
        <v>3155.6</v>
      </c>
      <c r="F591" s="15">
        <f t="shared" si="336"/>
        <v>3155.6</v>
      </c>
    </row>
    <row r="592" spans="1:6" ht="31.5" x14ac:dyDescent="0.25">
      <c r="A592" s="5" t="s">
        <v>11</v>
      </c>
      <c r="B592" s="2" t="s">
        <v>8</v>
      </c>
      <c r="C592" s="2" t="s">
        <v>12</v>
      </c>
      <c r="D592" s="15">
        <f>D593</f>
        <v>3155.6</v>
      </c>
      <c r="E592" s="15">
        <f t="shared" si="335"/>
        <v>3155.6</v>
      </c>
      <c r="F592" s="15">
        <f t="shared" si="336"/>
        <v>3155.6</v>
      </c>
    </row>
    <row r="593" spans="1:6" ht="15.75" x14ac:dyDescent="0.25">
      <c r="A593" s="5" t="s">
        <v>13</v>
      </c>
      <c r="B593" s="2" t="s">
        <v>8</v>
      </c>
      <c r="C593" s="2" t="s">
        <v>14</v>
      </c>
      <c r="D593" s="15">
        <v>3155.6</v>
      </c>
      <c r="E593" s="15">
        <v>3155.6</v>
      </c>
      <c r="F593" s="15">
        <v>3155.6</v>
      </c>
    </row>
    <row r="594" spans="1:6" ht="31.5" x14ac:dyDescent="0.25">
      <c r="A594" s="5" t="s">
        <v>15</v>
      </c>
      <c r="B594" s="2" t="s">
        <v>16</v>
      </c>
      <c r="C594" s="2"/>
      <c r="D594" s="15">
        <f t="shared" ref="D594:D597" si="337">D595</f>
        <v>450</v>
      </c>
      <c r="E594" s="15">
        <f t="shared" ref="E594:E598" si="338">E595</f>
        <v>450</v>
      </c>
      <c r="F594" s="15">
        <f t="shared" ref="F594:F598" si="339">F595</f>
        <v>450</v>
      </c>
    </row>
    <row r="595" spans="1:6" ht="31.5" x14ac:dyDescent="0.25">
      <c r="A595" s="5" t="s">
        <v>17</v>
      </c>
      <c r="B595" s="2" t="s">
        <v>18</v>
      </c>
      <c r="C595" s="3"/>
      <c r="D595" s="15">
        <f t="shared" si="337"/>
        <v>450</v>
      </c>
      <c r="E595" s="15">
        <f t="shared" si="338"/>
        <v>450</v>
      </c>
      <c r="F595" s="15">
        <f t="shared" si="339"/>
        <v>450</v>
      </c>
    </row>
    <row r="596" spans="1:6" ht="47.25" x14ac:dyDescent="0.25">
      <c r="A596" s="5" t="s">
        <v>19</v>
      </c>
      <c r="B596" s="2" t="s">
        <v>20</v>
      </c>
      <c r="C596" s="3"/>
      <c r="D596" s="15">
        <f t="shared" si="337"/>
        <v>450</v>
      </c>
      <c r="E596" s="15">
        <f t="shared" si="338"/>
        <v>450</v>
      </c>
      <c r="F596" s="15">
        <f t="shared" si="339"/>
        <v>450</v>
      </c>
    </row>
    <row r="597" spans="1:6" ht="31.5" x14ac:dyDescent="0.25">
      <c r="A597" s="5" t="s">
        <v>9</v>
      </c>
      <c r="B597" s="2" t="s">
        <v>20</v>
      </c>
      <c r="C597" s="2" t="s">
        <v>10</v>
      </c>
      <c r="D597" s="15">
        <f t="shared" si="337"/>
        <v>450</v>
      </c>
      <c r="E597" s="15">
        <f t="shared" si="338"/>
        <v>450</v>
      </c>
      <c r="F597" s="15">
        <f t="shared" si="339"/>
        <v>450</v>
      </c>
    </row>
    <row r="598" spans="1:6" ht="31.5" x14ac:dyDescent="0.25">
      <c r="A598" s="5" t="s">
        <v>11</v>
      </c>
      <c r="B598" s="2" t="s">
        <v>20</v>
      </c>
      <c r="C598" s="2" t="s">
        <v>12</v>
      </c>
      <c r="D598" s="15">
        <f>D599</f>
        <v>450</v>
      </c>
      <c r="E598" s="15">
        <f t="shared" si="338"/>
        <v>450</v>
      </c>
      <c r="F598" s="15">
        <f t="shared" si="339"/>
        <v>450</v>
      </c>
    </row>
    <row r="599" spans="1:6" ht="15.75" x14ac:dyDescent="0.25">
      <c r="A599" s="5" t="s">
        <v>13</v>
      </c>
      <c r="B599" s="2" t="s">
        <v>20</v>
      </c>
      <c r="C599" s="2" t="s">
        <v>14</v>
      </c>
      <c r="D599" s="15">
        <v>450</v>
      </c>
      <c r="E599" s="15">
        <v>450</v>
      </c>
      <c r="F599" s="15">
        <v>450</v>
      </c>
    </row>
    <row r="600" spans="1:6" ht="31.5" x14ac:dyDescent="0.25">
      <c r="A600" s="5" t="s">
        <v>21</v>
      </c>
      <c r="B600" s="2" t="s">
        <v>22</v>
      </c>
      <c r="C600" s="2"/>
      <c r="D600" s="15">
        <f t="shared" ref="D600:D603" si="340">D601</f>
        <v>400</v>
      </c>
      <c r="E600" s="15">
        <f t="shared" ref="E600:E604" si="341">E601</f>
        <v>400</v>
      </c>
      <c r="F600" s="15">
        <f t="shared" ref="F600:F604" si="342">F601</f>
        <v>400</v>
      </c>
    </row>
    <row r="601" spans="1:6" ht="31.5" x14ac:dyDescent="0.25">
      <c r="A601" s="5" t="s">
        <v>23</v>
      </c>
      <c r="B601" s="2" t="s">
        <v>24</v>
      </c>
      <c r="C601" s="3"/>
      <c r="D601" s="15">
        <f t="shared" si="340"/>
        <v>400</v>
      </c>
      <c r="E601" s="15">
        <f t="shared" si="341"/>
        <v>400</v>
      </c>
      <c r="F601" s="15">
        <f t="shared" si="342"/>
        <v>400</v>
      </c>
    </row>
    <row r="602" spans="1:6" ht="47.25" x14ac:dyDescent="0.25">
      <c r="A602" s="5" t="s">
        <v>7</v>
      </c>
      <c r="B602" s="2" t="s">
        <v>25</v>
      </c>
      <c r="C602" s="3"/>
      <c r="D602" s="15">
        <f t="shared" si="340"/>
        <v>400</v>
      </c>
      <c r="E602" s="15">
        <f t="shared" si="341"/>
        <v>400</v>
      </c>
      <c r="F602" s="15">
        <f t="shared" si="342"/>
        <v>400</v>
      </c>
    </row>
    <row r="603" spans="1:6" ht="31.5" x14ac:dyDescent="0.25">
      <c r="A603" s="5" t="s">
        <v>9</v>
      </c>
      <c r="B603" s="2" t="s">
        <v>25</v>
      </c>
      <c r="C603" s="2" t="s">
        <v>10</v>
      </c>
      <c r="D603" s="15">
        <f t="shared" si="340"/>
        <v>400</v>
      </c>
      <c r="E603" s="15">
        <f t="shared" si="341"/>
        <v>400</v>
      </c>
      <c r="F603" s="15">
        <f t="shared" si="342"/>
        <v>400</v>
      </c>
    </row>
    <row r="604" spans="1:6" ht="31.5" x14ac:dyDescent="0.25">
      <c r="A604" s="5" t="s">
        <v>11</v>
      </c>
      <c r="B604" s="2" t="s">
        <v>25</v>
      </c>
      <c r="C604" s="2" t="s">
        <v>12</v>
      </c>
      <c r="D604" s="15">
        <f>D605</f>
        <v>400</v>
      </c>
      <c r="E604" s="15">
        <f t="shared" si="341"/>
        <v>400</v>
      </c>
      <c r="F604" s="15">
        <f t="shared" si="342"/>
        <v>400</v>
      </c>
    </row>
    <row r="605" spans="1:6" ht="15.75" x14ac:dyDescent="0.25">
      <c r="A605" s="5" t="s">
        <v>13</v>
      </c>
      <c r="B605" s="2" t="s">
        <v>25</v>
      </c>
      <c r="C605" s="2" t="s">
        <v>14</v>
      </c>
      <c r="D605" s="15">
        <v>400</v>
      </c>
      <c r="E605" s="15">
        <v>400</v>
      </c>
      <c r="F605" s="15">
        <v>400</v>
      </c>
    </row>
    <row r="606" spans="1:6" ht="15.75" x14ac:dyDescent="0.25">
      <c r="A606" s="5" t="s">
        <v>26</v>
      </c>
      <c r="B606" s="2" t="s">
        <v>27</v>
      </c>
      <c r="C606" s="2"/>
      <c r="D606" s="15">
        <f>D607</f>
        <v>600</v>
      </c>
      <c r="E606" s="15">
        <f t="shared" ref="E606:F610" si="343">E607</f>
        <v>600</v>
      </c>
      <c r="F606" s="15">
        <f t="shared" si="343"/>
        <v>600</v>
      </c>
    </row>
    <row r="607" spans="1:6" ht="31.5" x14ac:dyDescent="0.25">
      <c r="A607" s="5" t="s">
        <v>28</v>
      </c>
      <c r="B607" s="2" t="s">
        <v>29</v>
      </c>
      <c r="C607" s="3"/>
      <c r="D607" s="15">
        <f t="shared" ref="D607:D609" si="344">D608</f>
        <v>600</v>
      </c>
      <c r="E607" s="15">
        <f t="shared" si="343"/>
        <v>600</v>
      </c>
      <c r="F607" s="15">
        <f t="shared" si="343"/>
        <v>600</v>
      </c>
    </row>
    <row r="608" spans="1:6" ht="47.25" x14ac:dyDescent="0.25">
      <c r="A608" s="5" t="s">
        <v>7</v>
      </c>
      <c r="B608" s="2" t="s">
        <v>30</v>
      </c>
      <c r="C608" s="3"/>
      <c r="D608" s="15">
        <f t="shared" si="344"/>
        <v>600</v>
      </c>
      <c r="E608" s="15">
        <f t="shared" si="343"/>
        <v>600</v>
      </c>
      <c r="F608" s="15">
        <f t="shared" si="343"/>
        <v>600</v>
      </c>
    </row>
    <row r="609" spans="1:6" ht="31.5" x14ac:dyDescent="0.25">
      <c r="A609" s="5" t="s">
        <v>9</v>
      </c>
      <c r="B609" s="2" t="s">
        <v>30</v>
      </c>
      <c r="C609" s="2" t="s">
        <v>10</v>
      </c>
      <c r="D609" s="15">
        <f t="shared" si="344"/>
        <v>600</v>
      </c>
      <c r="E609" s="15">
        <f t="shared" si="343"/>
        <v>600</v>
      </c>
      <c r="F609" s="15">
        <f t="shared" si="343"/>
        <v>600</v>
      </c>
    </row>
    <row r="610" spans="1:6" ht="31.5" x14ac:dyDescent="0.25">
      <c r="A610" s="5" t="s">
        <v>11</v>
      </c>
      <c r="B610" s="2" t="s">
        <v>30</v>
      </c>
      <c r="C610" s="2" t="s">
        <v>12</v>
      </c>
      <c r="D610" s="15">
        <f>D611</f>
        <v>600</v>
      </c>
      <c r="E610" s="15">
        <f t="shared" si="343"/>
        <v>600</v>
      </c>
      <c r="F610" s="15">
        <f t="shared" si="343"/>
        <v>600</v>
      </c>
    </row>
    <row r="611" spans="1:6" ht="15.75" x14ac:dyDescent="0.25">
      <c r="A611" s="5" t="s">
        <v>13</v>
      </c>
      <c r="B611" s="2" t="s">
        <v>30</v>
      </c>
      <c r="C611" s="2" t="s">
        <v>14</v>
      </c>
      <c r="D611" s="15">
        <v>600</v>
      </c>
      <c r="E611" s="15">
        <v>600</v>
      </c>
      <c r="F611" s="15">
        <v>600</v>
      </c>
    </row>
    <row r="612" spans="1:6" ht="37.5" customHeight="1" x14ac:dyDescent="0.25">
      <c r="A612" s="5" t="s">
        <v>761</v>
      </c>
      <c r="B612" s="23" t="s">
        <v>756</v>
      </c>
      <c r="C612" s="2"/>
      <c r="D612" s="15">
        <f>D613</f>
        <v>178275.59999999998</v>
      </c>
      <c r="E612" s="15">
        <f t="shared" ref="E612:F612" si="345">E613</f>
        <v>0</v>
      </c>
      <c r="F612" s="15">
        <f t="shared" si="345"/>
        <v>0</v>
      </c>
    </row>
    <row r="613" spans="1:6" ht="47.25" x14ac:dyDescent="0.25">
      <c r="A613" s="5" t="s">
        <v>762</v>
      </c>
      <c r="B613" s="23" t="s">
        <v>757</v>
      </c>
      <c r="C613" s="2"/>
      <c r="D613" s="15">
        <f>D618+D614+D622</f>
        <v>178275.59999999998</v>
      </c>
      <c r="E613" s="15">
        <f t="shared" ref="E613:F613" si="346">E618++E622</f>
        <v>0</v>
      </c>
      <c r="F613" s="15">
        <f t="shared" si="346"/>
        <v>0</v>
      </c>
    </row>
    <row r="614" spans="1:6" ht="47.25" x14ac:dyDescent="0.25">
      <c r="A614" s="5" t="s">
        <v>763</v>
      </c>
      <c r="B614" s="23" t="s">
        <v>758</v>
      </c>
      <c r="C614" s="2"/>
      <c r="D614" s="15">
        <f>D615</f>
        <v>30855.4</v>
      </c>
      <c r="E614" s="15">
        <f t="shared" ref="E614:F614" si="347">E615</f>
        <v>0</v>
      </c>
      <c r="F614" s="15">
        <f t="shared" si="347"/>
        <v>0</v>
      </c>
    </row>
    <row r="615" spans="1:6" ht="15.75" x14ac:dyDescent="0.25">
      <c r="A615" s="5" t="s">
        <v>39</v>
      </c>
      <c r="B615" s="23" t="s">
        <v>758</v>
      </c>
      <c r="C615" s="2">
        <v>800</v>
      </c>
      <c r="D615" s="15">
        <f>D616</f>
        <v>30855.4</v>
      </c>
      <c r="E615" s="15">
        <f t="shared" ref="E615:F615" si="348">E616</f>
        <v>0</v>
      </c>
      <c r="F615" s="15">
        <f t="shared" si="348"/>
        <v>0</v>
      </c>
    </row>
    <row r="616" spans="1:6" ht="78.75" x14ac:dyDescent="0.25">
      <c r="A616" s="5" t="s">
        <v>764</v>
      </c>
      <c r="B616" s="23" t="s">
        <v>758</v>
      </c>
      <c r="C616" s="2">
        <v>890</v>
      </c>
      <c r="D616" s="15">
        <f>D617</f>
        <v>30855.4</v>
      </c>
      <c r="E616" s="15">
        <f>E617</f>
        <v>0</v>
      </c>
      <c r="F616" s="15">
        <f>F617</f>
        <v>0</v>
      </c>
    </row>
    <row r="617" spans="1:6" ht="63" x14ac:dyDescent="0.25">
      <c r="A617" s="5" t="s">
        <v>765</v>
      </c>
      <c r="B617" s="23" t="s">
        <v>758</v>
      </c>
      <c r="C617" s="2">
        <v>892</v>
      </c>
      <c r="D617" s="15">
        <v>30855.4</v>
      </c>
      <c r="E617" s="15">
        <v>0</v>
      </c>
      <c r="F617" s="15">
        <v>0</v>
      </c>
    </row>
    <row r="618" spans="1:6" ht="47.25" x14ac:dyDescent="0.25">
      <c r="A618" s="5" t="s">
        <v>766</v>
      </c>
      <c r="B618" s="23" t="s">
        <v>759</v>
      </c>
      <c r="C618" s="2"/>
      <c r="D618" s="15">
        <f>D619</f>
        <v>103139.4</v>
      </c>
      <c r="E618" s="15">
        <f t="shared" ref="E618:F618" si="349">E619</f>
        <v>0</v>
      </c>
      <c r="F618" s="15">
        <f t="shared" si="349"/>
        <v>0</v>
      </c>
    </row>
    <row r="619" spans="1:6" ht="15.75" x14ac:dyDescent="0.25">
      <c r="A619" s="5" t="s">
        <v>39</v>
      </c>
      <c r="B619" s="23" t="s">
        <v>759</v>
      </c>
      <c r="C619" s="2">
        <v>800</v>
      </c>
      <c r="D619" s="15">
        <f>D620</f>
        <v>103139.4</v>
      </c>
      <c r="E619" s="15">
        <f t="shared" ref="E619:F619" si="350">E620</f>
        <v>0</v>
      </c>
      <c r="F619" s="15">
        <f t="shared" si="350"/>
        <v>0</v>
      </c>
    </row>
    <row r="620" spans="1:6" ht="78.75" x14ac:dyDescent="0.25">
      <c r="A620" s="5" t="s">
        <v>764</v>
      </c>
      <c r="B620" s="23" t="s">
        <v>759</v>
      </c>
      <c r="C620" s="2">
        <v>890</v>
      </c>
      <c r="D620" s="15">
        <f>D621</f>
        <v>103139.4</v>
      </c>
      <c r="E620" s="15">
        <f t="shared" ref="E620:F620" si="351">E621</f>
        <v>0</v>
      </c>
      <c r="F620" s="15">
        <f t="shared" si="351"/>
        <v>0</v>
      </c>
    </row>
    <row r="621" spans="1:6" ht="63" x14ac:dyDescent="0.25">
      <c r="A621" s="5" t="s">
        <v>765</v>
      </c>
      <c r="B621" s="23" t="s">
        <v>759</v>
      </c>
      <c r="C621" s="2">
        <v>892</v>
      </c>
      <c r="D621" s="15">
        <v>103139.4</v>
      </c>
      <c r="E621" s="15">
        <v>0</v>
      </c>
      <c r="F621" s="15">
        <v>0</v>
      </c>
    </row>
    <row r="622" spans="1:6" ht="47.25" x14ac:dyDescent="0.25">
      <c r="A622" s="5" t="s">
        <v>767</v>
      </c>
      <c r="B622" s="23" t="s">
        <v>760</v>
      </c>
      <c r="C622" s="2"/>
      <c r="D622" s="15">
        <f>D623</f>
        <v>44280.800000000003</v>
      </c>
      <c r="E622" s="15">
        <f t="shared" ref="E622:F622" si="352">E623</f>
        <v>0</v>
      </c>
      <c r="F622" s="15">
        <f t="shared" si="352"/>
        <v>0</v>
      </c>
    </row>
    <row r="623" spans="1:6" ht="15.75" x14ac:dyDescent="0.25">
      <c r="A623" s="5" t="s">
        <v>39</v>
      </c>
      <c r="B623" s="23" t="s">
        <v>760</v>
      </c>
      <c r="C623" s="2">
        <v>800</v>
      </c>
      <c r="D623" s="15">
        <f>D624</f>
        <v>44280.800000000003</v>
      </c>
      <c r="E623" s="15">
        <f t="shared" ref="E623:F623" si="353">E624</f>
        <v>0</v>
      </c>
      <c r="F623" s="15">
        <f t="shared" si="353"/>
        <v>0</v>
      </c>
    </row>
    <row r="624" spans="1:6" ht="78.75" x14ac:dyDescent="0.25">
      <c r="A624" s="5" t="s">
        <v>764</v>
      </c>
      <c r="B624" s="23" t="s">
        <v>760</v>
      </c>
      <c r="C624" s="2">
        <v>890</v>
      </c>
      <c r="D624" s="15">
        <f>D625</f>
        <v>44280.800000000003</v>
      </c>
      <c r="E624" s="15">
        <f t="shared" ref="E624:F624" si="354">E625</f>
        <v>0</v>
      </c>
      <c r="F624" s="15">
        <f t="shared" si="354"/>
        <v>0</v>
      </c>
    </row>
    <row r="625" spans="1:6" ht="63" x14ac:dyDescent="0.25">
      <c r="A625" s="5" t="s">
        <v>765</v>
      </c>
      <c r="B625" s="23" t="s">
        <v>760</v>
      </c>
      <c r="C625" s="2">
        <v>892</v>
      </c>
      <c r="D625" s="15">
        <v>44280.800000000003</v>
      </c>
      <c r="E625" s="15">
        <v>0</v>
      </c>
      <c r="F625" s="15">
        <v>0</v>
      </c>
    </row>
    <row r="626" spans="1:6" ht="15.75" x14ac:dyDescent="0.25">
      <c r="A626" s="6" t="s">
        <v>31</v>
      </c>
      <c r="B626" s="4" t="s">
        <v>32</v>
      </c>
      <c r="C626" s="4"/>
      <c r="D626" s="16">
        <f t="shared" ref="D626:D638" si="355">D627</f>
        <v>5040</v>
      </c>
      <c r="E626" s="16">
        <f t="shared" ref="E626:E627" si="356">E627</f>
        <v>5040</v>
      </c>
      <c r="F626" s="16">
        <f t="shared" ref="F626:F627" si="357">F627</f>
        <v>5040</v>
      </c>
    </row>
    <row r="627" spans="1:6" ht="15.75" x14ac:dyDescent="0.25">
      <c r="A627" s="5" t="s">
        <v>33</v>
      </c>
      <c r="B627" s="2" t="s">
        <v>34</v>
      </c>
      <c r="C627" s="2"/>
      <c r="D627" s="15">
        <f t="shared" si="355"/>
        <v>5040</v>
      </c>
      <c r="E627" s="15">
        <f t="shared" si="356"/>
        <v>5040</v>
      </c>
      <c r="F627" s="15">
        <f t="shared" si="357"/>
        <v>5040</v>
      </c>
    </row>
    <row r="628" spans="1:6" ht="31.5" x14ac:dyDescent="0.25">
      <c r="A628" s="5" t="s">
        <v>35</v>
      </c>
      <c r="B628" s="2" t="s">
        <v>36</v>
      </c>
      <c r="C628" s="3"/>
      <c r="D628" s="15">
        <f>D637+D629+D633</f>
        <v>5040</v>
      </c>
      <c r="E628" s="15">
        <f t="shared" ref="E628:F628" si="358">E637+E629+E633</f>
        <v>5040</v>
      </c>
      <c r="F628" s="15">
        <f t="shared" si="358"/>
        <v>5040</v>
      </c>
    </row>
    <row r="629" spans="1:6" ht="47.25" x14ac:dyDescent="0.25">
      <c r="A629" s="5" t="s">
        <v>713</v>
      </c>
      <c r="B629" s="2">
        <v>1130200751</v>
      </c>
      <c r="C629" s="3"/>
      <c r="D629" s="15">
        <f>D630</f>
        <v>3140</v>
      </c>
      <c r="E629" s="15">
        <f t="shared" ref="E629:F629" si="359">E630</f>
        <v>3140</v>
      </c>
      <c r="F629" s="15">
        <f t="shared" si="359"/>
        <v>3140</v>
      </c>
    </row>
    <row r="630" spans="1:6" ht="15.75" x14ac:dyDescent="0.25">
      <c r="A630" s="5" t="s">
        <v>39</v>
      </c>
      <c r="B630" s="2">
        <v>1130200751</v>
      </c>
      <c r="C630" s="2" t="s">
        <v>40</v>
      </c>
      <c r="D630" s="15">
        <f>D631</f>
        <v>3140</v>
      </c>
      <c r="E630" s="15">
        <f t="shared" ref="E630:F630" si="360">E631</f>
        <v>3140</v>
      </c>
      <c r="F630" s="15">
        <f t="shared" si="360"/>
        <v>3140</v>
      </c>
    </row>
    <row r="631" spans="1:6" ht="47.25" x14ac:dyDescent="0.25">
      <c r="A631" s="5" t="s">
        <v>41</v>
      </c>
      <c r="B631" s="2">
        <v>1130200751</v>
      </c>
      <c r="C631" s="2" t="s">
        <v>42</v>
      </c>
      <c r="D631" s="15">
        <f>D632</f>
        <v>3140</v>
      </c>
      <c r="E631" s="15">
        <f t="shared" ref="E631:F631" si="361">E632</f>
        <v>3140</v>
      </c>
      <c r="F631" s="15">
        <f t="shared" si="361"/>
        <v>3140</v>
      </c>
    </row>
    <row r="632" spans="1:6" ht="47.25" x14ac:dyDescent="0.25">
      <c r="A632" s="5" t="s">
        <v>43</v>
      </c>
      <c r="B632" s="2">
        <v>1130200751</v>
      </c>
      <c r="C632" s="2" t="s">
        <v>44</v>
      </c>
      <c r="D632" s="15">
        <v>3140</v>
      </c>
      <c r="E632" s="15">
        <v>3140</v>
      </c>
      <c r="F632" s="15">
        <v>3140</v>
      </c>
    </row>
    <row r="633" spans="1:6" ht="63" x14ac:dyDescent="0.25">
      <c r="A633" s="5" t="s">
        <v>714</v>
      </c>
      <c r="B633" s="2">
        <v>1130200752</v>
      </c>
      <c r="C633" s="3"/>
      <c r="D633" s="15">
        <f>D634</f>
        <v>1400</v>
      </c>
      <c r="E633" s="15">
        <f t="shared" ref="E633:F633" si="362">E634</f>
        <v>1400</v>
      </c>
      <c r="F633" s="15">
        <f t="shared" si="362"/>
        <v>1400</v>
      </c>
    </row>
    <row r="634" spans="1:6" ht="15.75" x14ac:dyDescent="0.25">
      <c r="A634" s="5" t="s">
        <v>39</v>
      </c>
      <c r="B634" s="2">
        <v>1130200752</v>
      </c>
      <c r="C634" s="2" t="s">
        <v>40</v>
      </c>
      <c r="D634" s="15">
        <f>D635</f>
        <v>1400</v>
      </c>
      <c r="E634" s="15">
        <f t="shared" ref="E634:F634" si="363">E635</f>
        <v>1400</v>
      </c>
      <c r="F634" s="15">
        <f t="shared" si="363"/>
        <v>1400</v>
      </c>
    </row>
    <row r="635" spans="1:6" ht="47.25" x14ac:dyDescent="0.25">
      <c r="A635" s="5" t="s">
        <v>41</v>
      </c>
      <c r="B635" s="2">
        <v>1130200752</v>
      </c>
      <c r="C635" s="2" t="s">
        <v>42</v>
      </c>
      <c r="D635" s="15">
        <f>D636</f>
        <v>1400</v>
      </c>
      <c r="E635" s="15">
        <f t="shared" ref="E635:F635" si="364">E636</f>
        <v>1400</v>
      </c>
      <c r="F635" s="15">
        <f t="shared" si="364"/>
        <v>1400</v>
      </c>
    </row>
    <row r="636" spans="1:6" ht="47.25" x14ac:dyDescent="0.25">
      <c r="A636" s="5" t="s">
        <v>43</v>
      </c>
      <c r="B636" s="2">
        <v>1130200752</v>
      </c>
      <c r="C636" s="2" t="s">
        <v>44</v>
      </c>
      <c r="D636" s="15">
        <v>1400</v>
      </c>
      <c r="E636" s="15">
        <v>1400</v>
      </c>
      <c r="F636" s="15">
        <v>1400</v>
      </c>
    </row>
    <row r="637" spans="1:6" ht="63" x14ac:dyDescent="0.25">
      <c r="A637" s="5" t="s">
        <v>37</v>
      </c>
      <c r="B637" s="2" t="s">
        <v>38</v>
      </c>
      <c r="C637" s="3"/>
      <c r="D637" s="15">
        <f t="shared" si="355"/>
        <v>500</v>
      </c>
      <c r="E637" s="15">
        <f t="shared" ref="E637" si="365">E638</f>
        <v>500</v>
      </c>
      <c r="F637" s="15">
        <f t="shared" ref="F637" si="366">F638</f>
        <v>500</v>
      </c>
    </row>
    <row r="638" spans="1:6" ht="15.75" x14ac:dyDescent="0.25">
      <c r="A638" s="5" t="s">
        <v>39</v>
      </c>
      <c r="B638" s="2" t="s">
        <v>38</v>
      </c>
      <c r="C638" s="2" t="s">
        <v>40</v>
      </c>
      <c r="D638" s="15">
        <f t="shared" si="355"/>
        <v>500</v>
      </c>
      <c r="E638" s="15">
        <f t="shared" ref="E638" si="367">E639</f>
        <v>500</v>
      </c>
      <c r="F638" s="15">
        <f t="shared" ref="F638" si="368">F639</f>
        <v>500</v>
      </c>
    </row>
    <row r="639" spans="1:6" ht="47.25" x14ac:dyDescent="0.25">
      <c r="A639" s="5" t="s">
        <v>41</v>
      </c>
      <c r="B639" s="2" t="s">
        <v>38</v>
      </c>
      <c r="C639" s="2" t="s">
        <v>42</v>
      </c>
      <c r="D639" s="15">
        <f>D640</f>
        <v>500</v>
      </c>
      <c r="E639" s="15">
        <f t="shared" ref="E639:F639" si="369">E640</f>
        <v>500</v>
      </c>
      <c r="F639" s="15">
        <f t="shared" si="369"/>
        <v>500</v>
      </c>
    </row>
    <row r="640" spans="1:6" ht="47.25" x14ac:dyDescent="0.25">
      <c r="A640" s="5" t="s">
        <v>43</v>
      </c>
      <c r="B640" s="2" t="s">
        <v>38</v>
      </c>
      <c r="C640" s="2" t="s">
        <v>44</v>
      </c>
      <c r="D640" s="15">
        <v>500</v>
      </c>
      <c r="E640" s="15">
        <v>500</v>
      </c>
      <c r="F640" s="15">
        <v>500</v>
      </c>
    </row>
    <row r="641" spans="1:6" ht="31.5" x14ac:dyDescent="0.25">
      <c r="A641" s="6" t="s">
        <v>45</v>
      </c>
      <c r="B641" s="4" t="s">
        <v>46</v>
      </c>
      <c r="C641" s="4"/>
      <c r="D641" s="16">
        <f>D642+D668+D673</f>
        <v>853841.8</v>
      </c>
      <c r="E641" s="16">
        <f t="shared" ref="E641:F641" si="370">E642+E668+E673</f>
        <v>771934.9</v>
      </c>
      <c r="F641" s="16">
        <f t="shared" si="370"/>
        <v>804205.10000000009</v>
      </c>
    </row>
    <row r="642" spans="1:6" ht="15.75" x14ac:dyDescent="0.25">
      <c r="A642" s="5" t="s">
        <v>47</v>
      </c>
      <c r="B642" s="2" t="s">
        <v>48</v>
      </c>
      <c r="C642" s="2"/>
      <c r="D642" s="15">
        <f>D643+D659</f>
        <v>192316.9</v>
      </c>
      <c r="E642" s="15">
        <f>E643+E659</f>
        <v>115922.6</v>
      </c>
      <c r="F642" s="15">
        <f>F643+F659</f>
        <v>116992.79999999999</v>
      </c>
    </row>
    <row r="643" spans="1:6" ht="31.5" x14ac:dyDescent="0.25">
      <c r="A643" s="5" t="s">
        <v>51</v>
      </c>
      <c r="B643" s="2" t="s">
        <v>52</v>
      </c>
      <c r="C643" s="3"/>
      <c r="D643" s="15">
        <f>D644+D655</f>
        <v>171884.9</v>
      </c>
      <c r="E643" s="15">
        <f t="shared" ref="E643:F643" si="371">E644+E655</f>
        <v>95490.6</v>
      </c>
      <c r="F643" s="15">
        <f t="shared" si="371"/>
        <v>96560.799999999988</v>
      </c>
    </row>
    <row r="644" spans="1:6" ht="31.5" x14ac:dyDescent="0.25">
      <c r="A644" s="5" t="s">
        <v>56</v>
      </c>
      <c r="B644" s="2" t="s">
        <v>57</v>
      </c>
      <c r="C644" s="3"/>
      <c r="D644" s="15">
        <f>D645+D649+D651</f>
        <v>117984.9</v>
      </c>
      <c r="E644" s="15">
        <f t="shared" ref="E644:F644" si="372">E645+E649+E651</f>
        <v>41590.6</v>
      </c>
      <c r="F644" s="15">
        <f t="shared" si="372"/>
        <v>42660.799999999996</v>
      </c>
    </row>
    <row r="645" spans="1:6" ht="31.5" x14ac:dyDescent="0.25">
      <c r="A645" s="5" t="s">
        <v>9</v>
      </c>
      <c r="B645" s="2" t="s">
        <v>57</v>
      </c>
      <c r="C645" s="2" t="s">
        <v>10</v>
      </c>
      <c r="D645" s="15">
        <f>D646</f>
        <v>116739.4</v>
      </c>
      <c r="E645" s="15">
        <f t="shared" ref="E645:F645" si="373">E646</f>
        <v>39744.1</v>
      </c>
      <c r="F645" s="15">
        <f t="shared" si="373"/>
        <v>40754.199999999997</v>
      </c>
    </row>
    <row r="646" spans="1:6" ht="31.5" x14ac:dyDescent="0.25">
      <c r="A646" s="5" t="s">
        <v>11</v>
      </c>
      <c r="B646" s="2" t="s">
        <v>57</v>
      </c>
      <c r="C646" s="2" t="s">
        <v>12</v>
      </c>
      <c r="D646" s="15">
        <f>D647+D648</f>
        <v>116739.4</v>
      </c>
      <c r="E646" s="15">
        <f t="shared" ref="E646:F646" si="374">E647+E648</f>
        <v>39744.1</v>
      </c>
      <c r="F646" s="15">
        <f t="shared" si="374"/>
        <v>40754.199999999997</v>
      </c>
    </row>
    <row r="647" spans="1:6" ht="15.75" x14ac:dyDescent="0.25">
      <c r="A647" s="5" t="s">
        <v>13</v>
      </c>
      <c r="B647" s="2" t="s">
        <v>57</v>
      </c>
      <c r="C647" s="2" t="s">
        <v>14</v>
      </c>
      <c r="D647" s="15">
        <v>81862</v>
      </c>
      <c r="E647" s="15">
        <v>12389.5</v>
      </c>
      <c r="F647" s="15">
        <v>12656</v>
      </c>
    </row>
    <row r="648" spans="1:6" ht="15.75" x14ac:dyDescent="0.25">
      <c r="A648" s="5" t="s">
        <v>64</v>
      </c>
      <c r="B648" s="2" t="s">
        <v>57</v>
      </c>
      <c r="C648" s="2" t="s">
        <v>65</v>
      </c>
      <c r="D648" s="15">
        <v>34877.4</v>
      </c>
      <c r="E648" s="15">
        <v>27354.6</v>
      </c>
      <c r="F648" s="15">
        <v>28098.2</v>
      </c>
    </row>
    <row r="649" spans="1:6" ht="15.75" x14ac:dyDescent="0.25">
      <c r="A649" s="5" t="s">
        <v>68</v>
      </c>
      <c r="B649" s="2" t="s">
        <v>57</v>
      </c>
      <c r="C649" s="2" t="s">
        <v>69</v>
      </c>
      <c r="D649" s="15">
        <f>D650</f>
        <v>486.9</v>
      </c>
      <c r="E649" s="15">
        <f t="shared" ref="E649:F649" si="375">E650</f>
        <v>1092.5999999999999</v>
      </c>
      <c r="F649" s="15">
        <f t="shared" si="375"/>
        <v>1152.7</v>
      </c>
    </row>
    <row r="650" spans="1:6" ht="15.75" x14ac:dyDescent="0.25">
      <c r="A650" s="5" t="s">
        <v>72</v>
      </c>
      <c r="B650" s="2" t="s">
        <v>57</v>
      </c>
      <c r="C650" s="2" t="s">
        <v>73</v>
      </c>
      <c r="D650" s="15">
        <v>486.9</v>
      </c>
      <c r="E650" s="15">
        <v>1092.5999999999999</v>
      </c>
      <c r="F650" s="15">
        <v>1152.7</v>
      </c>
    </row>
    <row r="651" spans="1:6" ht="15.75" x14ac:dyDescent="0.25">
      <c r="A651" s="5" t="s">
        <v>39</v>
      </c>
      <c r="B651" s="2" t="s">
        <v>57</v>
      </c>
      <c r="C651" s="2" t="s">
        <v>40</v>
      </c>
      <c r="D651" s="15">
        <f>D652</f>
        <v>758.6</v>
      </c>
      <c r="E651" s="15">
        <f t="shared" ref="E651:F651" si="376">E652</f>
        <v>753.9</v>
      </c>
      <c r="F651" s="15">
        <f t="shared" si="376"/>
        <v>753.9</v>
      </c>
    </row>
    <row r="652" spans="1:6" ht="15.75" x14ac:dyDescent="0.25">
      <c r="A652" s="5" t="s">
        <v>78</v>
      </c>
      <c r="B652" s="2" t="s">
        <v>57</v>
      </c>
      <c r="C652" s="2" t="s">
        <v>79</v>
      </c>
      <c r="D652" s="15">
        <f>D653+D654</f>
        <v>758.6</v>
      </c>
      <c r="E652" s="15">
        <f t="shared" ref="E652:F652" si="377">E653+E654</f>
        <v>753.9</v>
      </c>
      <c r="F652" s="15">
        <f t="shared" si="377"/>
        <v>753.9</v>
      </c>
    </row>
    <row r="653" spans="1:6" ht="15.75" x14ac:dyDescent="0.25">
      <c r="A653" s="5" t="s">
        <v>82</v>
      </c>
      <c r="B653" s="2" t="s">
        <v>57</v>
      </c>
      <c r="C653" s="2" t="s">
        <v>83</v>
      </c>
      <c r="D653" s="15">
        <v>703.9</v>
      </c>
      <c r="E653" s="15">
        <v>703.9</v>
      </c>
      <c r="F653" s="15">
        <v>703.9</v>
      </c>
    </row>
    <row r="654" spans="1:6" ht="15.75" x14ac:dyDescent="0.25">
      <c r="A654" s="5" t="s">
        <v>86</v>
      </c>
      <c r="B654" s="2" t="s">
        <v>57</v>
      </c>
      <c r="C654" s="2" t="s">
        <v>87</v>
      </c>
      <c r="D654" s="15">
        <v>54.7</v>
      </c>
      <c r="E654" s="15">
        <v>50</v>
      </c>
      <c r="F654" s="15">
        <v>50</v>
      </c>
    </row>
    <row r="655" spans="1:6" ht="31.5" x14ac:dyDescent="0.25">
      <c r="A655" s="5" t="s">
        <v>90</v>
      </c>
      <c r="B655" s="2" t="s">
        <v>91</v>
      </c>
      <c r="C655" s="3"/>
      <c r="D655" s="15">
        <f t="shared" ref="D655:D656" si="378">D656</f>
        <v>53900</v>
      </c>
      <c r="E655" s="15">
        <f t="shared" ref="E655:E657" si="379">E656</f>
        <v>53900</v>
      </c>
      <c r="F655" s="15">
        <f t="shared" ref="F655:F657" si="380">F656</f>
        <v>53900</v>
      </c>
    </row>
    <row r="656" spans="1:6" ht="31.5" x14ac:dyDescent="0.25">
      <c r="A656" s="5" t="s">
        <v>9</v>
      </c>
      <c r="B656" s="2" t="s">
        <v>91</v>
      </c>
      <c r="C656" s="2" t="s">
        <v>10</v>
      </c>
      <c r="D656" s="15">
        <f t="shared" si="378"/>
        <v>53900</v>
      </c>
      <c r="E656" s="15">
        <f t="shared" si="379"/>
        <v>53900</v>
      </c>
      <c r="F656" s="15">
        <f t="shared" si="380"/>
        <v>53900</v>
      </c>
    </row>
    <row r="657" spans="1:6" ht="31.5" x14ac:dyDescent="0.25">
      <c r="A657" s="5" t="s">
        <v>11</v>
      </c>
      <c r="B657" s="2" t="s">
        <v>91</v>
      </c>
      <c r="C657" s="2" t="s">
        <v>12</v>
      </c>
      <c r="D657" s="15">
        <f>D658</f>
        <v>53900</v>
      </c>
      <c r="E657" s="15">
        <f t="shared" si="379"/>
        <v>53900</v>
      </c>
      <c r="F657" s="15">
        <f t="shared" si="380"/>
        <v>53900</v>
      </c>
    </row>
    <row r="658" spans="1:6" ht="15.75" x14ac:dyDescent="0.25">
      <c r="A658" s="5" t="s">
        <v>13</v>
      </c>
      <c r="B658" s="2" t="s">
        <v>91</v>
      </c>
      <c r="C658" s="2" t="s">
        <v>14</v>
      </c>
      <c r="D658" s="15">
        <v>53900</v>
      </c>
      <c r="E658" s="15">
        <v>53900</v>
      </c>
      <c r="F658" s="15">
        <v>53900</v>
      </c>
    </row>
    <row r="659" spans="1:6" ht="63" x14ac:dyDescent="0.25">
      <c r="A659" s="5" t="s">
        <v>98</v>
      </c>
      <c r="B659" s="2" t="s">
        <v>99</v>
      </c>
      <c r="C659" s="3"/>
      <c r="D659" s="15">
        <f>D660</f>
        <v>20432</v>
      </c>
      <c r="E659" s="15">
        <f t="shared" ref="E659:F659" si="381">E660</f>
        <v>20432</v>
      </c>
      <c r="F659" s="15">
        <f t="shared" si="381"/>
        <v>20432</v>
      </c>
    </row>
    <row r="660" spans="1:6" ht="63" x14ac:dyDescent="0.25">
      <c r="A660" s="5" t="s">
        <v>102</v>
      </c>
      <c r="B660" s="2" t="s">
        <v>103</v>
      </c>
      <c r="C660" s="3"/>
      <c r="D660" s="15">
        <f>D661+D665</f>
        <v>20432</v>
      </c>
      <c r="E660" s="15">
        <f t="shared" ref="E660:F660" si="382">E661+E665</f>
        <v>20432</v>
      </c>
      <c r="F660" s="15">
        <f t="shared" si="382"/>
        <v>20432</v>
      </c>
    </row>
    <row r="661" spans="1:6" ht="63" x14ac:dyDescent="0.25">
      <c r="A661" s="5" t="s">
        <v>106</v>
      </c>
      <c r="B661" s="2" t="s">
        <v>103</v>
      </c>
      <c r="C661" s="2" t="s">
        <v>107</v>
      </c>
      <c r="D661" s="15">
        <f>D662</f>
        <v>18885.400000000001</v>
      </c>
      <c r="E661" s="15">
        <f t="shared" ref="E661:F661" si="383">E662</f>
        <v>18885</v>
      </c>
      <c r="F661" s="15">
        <f t="shared" si="383"/>
        <v>18885</v>
      </c>
    </row>
    <row r="662" spans="1:6" ht="31.5" x14ac:dyDescent="0.25">
      <c r="A662" s="5" t="s">
        <v>109</v>
      </c>
      <c r="B662" s="2" t="s">
        <v>103</v>
      </c>
      <c r="C662" s="2" t="s">
        <v>110</v>
      </c>
      <c r="D662" s="15">
        <f>D663+D664</f>
        <v>18885.400000000001</v>
      </c>
      <c r="E662" s="15">
        <f t="shared" ref="E662:F662" si="384">E663+E664</f>
        <v>18885</v>
      </c>
      <c r="F662" s="15">
        <f t="shared" si="384"/>
        <v>18885</v>
      </c>
    </row>
    <row r="663" spans="1:6" ht="15.75" x14ac:dyDescent="0.25">
      <c r="A663" s="5" t="s">
        <v>111</v>
      </c>
      <c r="B663" s="2" t="s">
        <v>103</v>
      </c>
      <c r="C663" s="2" t="s">
        <v>112</v>
      </c>
      <c r="D663" s="15">
        <v>14504.9</v>
      </c>
      <c r="E663" s="15">
        <v>14504.6</v>
      </c>
      <c r="F663" s="15">
        <v>14504.6</v>
      </c>
    </row>
    <row r="664" spans="1:6" ht="47.25" x14ac:dyDescent="0.25">
      <c r="A664" s="5" t="s">
        <v>113</v>
      </c>
      <c r="B664" s="2" t="s">
        <v>103</v>
      </c>
      <c r="C664" s="2" t="s">
        <v>114</v>
      </c>
      <c r="D664" s="15">
        <v>4380.5</v>
      </c>
      <c r="E664" s="15">
        <v>4380.3999999999996</v>
      </c>
      <c r="F664" s="15">
        <v>4380.3999999999996</v>
      </c>
    </row>
    <row r="665" spans="1:6" ht="31.5" x14ac:dyDescent="0.25">
      <c r="A665" s="5" t="s">
        <v>9</v>
      </c>
      <c r="B665" s="2" t="s">
        <v>103</v>
      </c>
      <c r="C665" s="2" t="s">
        <v>10</v>
      </c>
      <c r="D665" s="15">
        <f>D666</f>
        <v>1546.6</v>
      </c>
      <c r="E665" s="15">
        <f t="shared" ref="E665:F666" si="385">E666</f>
        <v>1547</v>
      </c>
      <c r="F665" s="15">
        <f t="shared" si="385"/>
        <v>1547</v>
      </c>
    </row>
    <row r="666" spans="1:6" ht="31.5" x14ac:dyDescent="0.25">
      <c r="A666" s="5" t="s">
        <v>11</v>
      </c>
      <c r="B666" s="2" t="s">
        <v>103</v>
      </c>
      <c r="C666" s="2" t="s">
        <v>12</v>
      </c>
      <c r="D666" s="15">
        <f>D667</f>
        <v>1546.6</v>
      </c>
      <c r="E666" s="15">
        <f t="shared" si="385"/>
        <v>1547</v>
      </c>
      <c r="F666" s="15">
        <f t="shared" si="385"/>
        <v>1547</v>
      </c>
    </row>
    <row r="667" spans="1:6" ht="15.75" x14ac:dyDescent="0.25">
      <c r="A667" s="5" t="s">
        <v>13</v>
      </c>
      <c r="B667" s="2" t="s">
        <v>103</v>
      </c>
      <c r="C667" s="2" t="s">
        <v>14</v>
      </c>
      <c r="D667" s="15">
        <v>1546.6</v>
      </c>
      <c r="E667" s="15">
        <v>1547</v>
      </c>
      <c r="F667" s="15">
        <v>1547</v>
      </c>
    </row>
    <row r="668" spans="1:6" ht="15.75" x14ac:dyDescent="0.25">
      <c r="A668" s="5" t="s">
        <v>119</v>
      </c>
      <c r="B668" s="2" t="s">
        <v>120</v>
      </c>
      <c r="C668" s="2"/>
      <c r="D668" s="15">
        <f t="shared" ref="D668:D670" si="386">D669</f>
        <v>14.4</v>
      </c>
      <c r="E668" s="15">
        <f t="shared" ref="E668:E670" si="387">E669</f>
        <v>11700</v>
      </c>
      <c r="F668" s="15">
        <f t="shared" ref="F668:F670" si="388">F669</f>
        <v>42900</v>
      </c>
    </row>
    <row r="669" spans="1:6" ht="31.5" x14ac:dyDescent="0.25">
      <c r="A669" s="5" t="s">
        <v>121</v>
      </c>
      <c r="B669" s="2" t="s">
        <v>122</v>
      </c>
      <c r="C669" s="3"/>
      <c r="D669" s="15">
        <f t="shared" si="386"/>
        <v>14.4</v>
      </c>
      <c r="E669" s="15">
        <f t="shared" si="387"/>
        <v>11700</v>
      </c>
      <c r="F669" s="15">
        <f t="shared" si="388"/>
        <v>42900</v>
      </c>
    </row>
    <row r="670" spans="1:6" ht="15.75" x14ac:dyDescent="0.25">
      <c r="A670" s="5" t="s">
        <v>125</v>
      </c>
      <c r="B670" s="2" t="s">
        <v>126</v>
      </c>
      <c r="C670" s="3"/>
      <c r="D670" s="15">
        <f t="shared" si="386"/>
        <v>14.4</v>
      </c>
      <c r="E670" s="15">
        <f t="shared" si="387"/>
        <v>11700</v>
      </c>
      <c r="F670" s="15">
        <f t="shared" si="388"/>
        <v>42900</v>
      </c>
    </row>
    <row r="671" spans="1:6" ht="15.75" x14ac:dyDescent="0.25">
      <c r="A671" s="5" t="s">
        <v>127</v>
      </c>
      <c r="B671" s="2" t="s">
        <v>126</v>
      </c>
      <c r="C671" s="2" t="s">
        <v>128</v>
      </c>
      <c r="D671" s="15">
        <f>D672</f>
        <v>14.4</v>
      </c>
      <c r="E671" s="15">
        <f>E672</f>
        <v>11700</v>
      </c>
      <c r="F671" s="15">
        <f>F672</f>
        <v>42900</v>
      </c>
    </row>
    <row r="672" spans="1:6" ht="15.75" x14ac:dyDescent="0.25">
      <c r="A672" s="5" t="s">
        <v>125</v>
      </c>
      <c r="B672" s="2" t="s">
        <v>126</v>
      </c>
      <c r="C672" s="2" t="s">
        <v>129</v>
      </c>
      <c r="D672" s="15">
        <v>14.4</v>
      </c>
      <c r="E672" s="15">
        <v>11700</v>
      </c>
      <c r="F672" s="15">
        <v>42900</v>
      </c>
    </row>
    <row r="673" spans="1:6" ht="15.75" x14ac:dyDescent="0.25">
      <c r="A673" s="5" t="s">
        <v>26</v>
      </c>
      <c r="B673" s="2" t="s">
        <v>130</v>
      </c>
      <c r="C673" s="2"/>
      <c r="D673" s="15">
        <f>D674+D758</f>
        <v>661510.5</v>
      </c>
      <c r="E673" s="15">
        <f t="shared" ref="E673" si="389">E674+E758</f>
        <v>644312.30000000005</v>
      </c>
      <c r="F673" s="15">
        <f>F674+F758</f>
        <v>644312.30000000005</v>
      </c>
    </row>
    <row r="674" spans="1:6" ht="31.5" x14ac:dyDescent="0.25">
      <c r="A674" s="5" t="s">
        <v>28</v>
      </c>
      <c r="B674" s="2" t="s">
        <v>131</v>
      </c>
      <c r="C674" s="3"/>
      <c r="D674" s="15">
        <f>D675+D681+D695+D708+D712+D718+D727+D731+D744</f>
        <v>661082.6</v>
      </c>
      <c r="E674" s="15">
        <f t="shared" ref="E674:F674" si="390">E675+E681+E695+E708+E712+E718+E727+E731+E744</f>
        <v>643884.4</v>
      </c>
      <c r="F674" s="15">
        <f t="shared" si="390"/>
        <v>643884.4</v>
      </c>
    </row>
    <row r="675" spans="1:6" ht="15.75" x14ac:dyDescent="0.25">
      <c r="A675" s="5" t="s">
        <v>132</v>
      </c>
      <c r="B675" s="2" t="s">
        <v>133</v>
      </c>
      <c r="C675" s="3"/>
      <c r="D675" s="15">
        <f>D676</f>
        <v>15234.3</v>
      </c>
      <c r="E675" s="15">
        <f t="shared" ref="E675:F675" si="391">E676</f>
        <v>7935.8</v>
      </c>
      <c r="F675" s="15">
        <f t="shared" si="391"/>
        <v>7935.8</v>
      </c>
    </row>
    <row r="676" spans="1:6" ht="63" x14ac:dyDescent="0.25">
      <c r="A676" s="5" t="s">
        <v>106</v>
      </c>
      <c r="B676" s="2" t="s">
        <v>133</v>
      </c>
      <c r="C676" s="2" t="s">
        <v>107</v>
      </c>
      <c r="D676" s="15">
        <f>D677</f>
        <v>15234.3</v>
      </c>
      <c r="E676" s="15">
        <f t="shared" ref="E676:F676" si="392">E677</f>
        <v>7935.8</v>
      </c>
      <c r="F676" s="15">
        <f t="shared" si="392"/>
        <v>7935.8</v>
      </c>
    </row>
    <row r="677" spans="1:6" ht="31.5" x14ac:dyDescent="0.25">
      <c r="A677" s="5" t="s">
        <v>109</v>
      </c>
      <c r="B677" s="2" t="s">
        <v>133</v>
      </c>
      <c r="C677" s="2" t="s">
        <v>110</v>
      </c>
      <c r="D677" s="15">
        <f>D678+D679+D680</f>
        <v>15234.3</v>
      </c>
      <c r="E677" s="15">
        <f t="shared" ref="E677:F677" si="393">E678+E679+E680</f>
        <v>7935.8</v>
      </c>
      <c r="F677" s="15">
        <f t="shared" si="393"/>
        <v>7935.8</v>
      </c>
    </row>
    <row r="678" spans="1:6" ht="15.75" x14ac:dyDescent="0.25">
      <c r="A678" s="5" t="s">
        <v>111</v>
      </c>
      <c r="B678" s="2" t="s">
        <v>133</v>
      </c>
      <c r="C678" s="2" t="s">
        <v>112</v>
      </c>
      <c r="D678" s="15">
        <v>12464.9</v>
      </c>
      <c r="E678" s="15">
        <v>6406.2</v>
      </c>
      <c r="F678" s="15">
        <v>6406.2</v>
      </c>
    </row>
    <row r="679" spans="1:6" ht="31.5" x14ac:dyDescent="0.25">
      <c r="A679" s="5" t="s">
        <v>138</v>
      </c>
      <c r="B679" s="2" t="s">
        <v>133</v>
      </c>
      <c r="C679" s="2" t="s">
        <v>139</v>
      </c>
      <c r="D679" s="15">
        <v>305.5</v>
      </c>
      <c r="E679" s="15">
        <v>105.6</v>
      </c>
      <c r="F679" s="15">
        <v>105.6</v>
      </c>
    </row>
    <row r="680" spans="1:6" ht="47.25" x14ac:dyDescent="0.25">
      <c r="A680" s="5" t="s">
        <v>113</v>
      </c>
      <c r="B680" s="2" t="s">
        <v>133</v>
      </c>
      <c r="C680" s="2" t="s">
        <v>114</v>
      </c>
      <c r="D680" s="15">
        <v>2463.9</v>
      </c>
      <c r="E680" s="15">
        <v>1424</v>
      </c>
      <c r="F680" s="15">
        <v>1424</v>
      </c>
    </row>
    <row r="681" spans="1:6" ht="15.75" x14ac:dyDescent="0.25">
      <c r="A681" s="5" t="s">
        <v>140</v>
      </c>
      <c r="B681" s="2" t="s">
        <v>141</v>
      </c>
      <c r="C681" s="3"/>
      <c r="D681" s="15">
        <f>D682+D687+D691</f>
        <v>301050.8</v>
      </c>
      <c r="E681" s="15">
        <f t="shared" ref="E681:F681" si="394">E682+E687+E691</f>
        <v>308349.40000000002</v>
      </c>
      <c r="F681" s="15">
        <f t="shared" si="394"/>
        <v>308349.40000000002</v>
      </c>
    </row>
    <row r="682" spans="1:6" ht="63" x14ac:dyDescent="0.25">
      <c r="A682" s="5" t="s">
        <v>106</v>
      </c>
      <c r="B682" s="2" t="s">
        <v>141</v>
      </c>
      <c r="C682" s="2" t="s">
        <v>107</v>
      </c>
      <c r="D682" s="15">
        <f>D683</f>
        <v>279591.2</v>
      </c>
      <c r="E682" s="15">
        <f t="shared" ref="E682:F682" si="395">E683</f>
        <v>286889.7</v>
      </c>
      <c r="F682" s="15">
        <f t="shared" si="395"/>
        <v>286889.7</v>
      </c>
    </row>
    <row r="683" spans="1:6" ht="31.5" x14ac:dyDescent="0.25">
      <c r="A683" s="5" t="s">
        <v>109</v>
      </c>
      <c r="B683" s="2" t="s">
        <v>141</v>
      </c>
      <c r="C683" s="2" t="s">
        <v>110</v>
      </c>
      <c r="D683" s="15">
        <f>D684+D685+D686</f>
        <v>279591.2</v>
      </c>
      <c r="E683" s="15">
        <f t="shared" ref="E683:F683" si="396">E684+E685+E686</f>
        <v>286889.7</v>
      </c>
      <c r="F683" s="15">
        <f t="shared" si="396"/>
        <v>286889.7</v>
      </c>
    </row>
    <row r="684" spans="1:6" ht="15.75" x14ac:dyDescent="0.25">
      <c r="A684" s="5" t="s">
        <v>111</v>
      </c>
      <c r="B684" s="2" t="s">
        <v>141</v>
      </c>
      <c r="C684" s="2" t="s">
        <v>112</v>
      </c>
      <c r="D684" s="15">
        <v>184602.5</v>
      </c>
      <c r="E684" s="15">
        <v>219861.2</v>
      </c>
      <c r="F684" s="15">
        <v>219861.2</v>
      </c>
    </row>
    <row r="685" spans="1:6" ht="31.5" x14ac:dyDescent="0.25">
      <c r="A685" s="5" t="s">
        <v>138</v>
      </c>
      <c r="B685" s="2" t="s">
        <v>141</v>
      </c>
      <c r="C685" s="2" t="s">
        <v>139</v>
      </c>
      <c r="D685" s="15">
        <v>29621.1</v>
      </c>
      <c r="E685" s="15">
        <v>621</v>
      </c>
      <c r="F685" s="15">
        <v>621</v>
      </c>
    </row>
    <row r="686" spans="1:6" ht="47.25" x14ac:dyDescent="0.25">
      <c r="A686" s="5" t="s">
        <v>113</v>
      </c>
      <c r="B686" s="2" t="s">
        <v>141</v>
      </c>
      <c r="C686" s="2" t="s">
        <v>114</v>
      </c>
      <c r="D686" s="15">
        <v>65367.6</v>
      </c>
      <c r="E686" s="15">
        <v>66407.5</v>
      </c>
      <c r="F686" s="15">
        <v>66407.5</v>
      </c>
    </row>
    <row r="687" spans="1:6" ht="31.5" x14ac:dyDescent="0.25">
      <c r="A687" s="5" t="s">
        <v>9</v>
      </c>
      <c r="B687" s="2" t="s">
        <v>141</v>
      </c>
      <c r="C687" s="2" t="s">
        <v>10</v>
      </c>
      <c r="D687" s="15">
        <f>D688</f>
        <v>21453.1</v>
      </c>
      <c r="E687" s="15">
        <f t="shared" ref="E687:F687" si="397">E688</f>
        <v>21453.200000000001</v>
      </c>
      <c r="F687" s="15">
        <f t="shared" si="397"/>
        <v>21453.200000000001</v>
      </c>
    </row>
    <row r="688" spans="1:6" ht="31.5" x14ac:dyDescent="0.25">
      <c r="A688" s="5" t="s">
        <v>11</v>
      </c>
      <c r="B688" s="2" t="s">
        <v>141</v>
      </c>
      <c r="C688" s="2" t="s">
        <v>12</v>
      </c>
      <c r="D688" s="15">
        <f>D689+D690</f>
        <v>21453.1</v>
      </c>
      <c r="E688" s="15">
        <f t="shared" ref="E688:F688" si="398">E689+E690</f>
        <v>21453.200000000001</v>
      </c>
      <c r="F688" s="15">
        <f t="shared" si="398"/>
        <v>21453.200000000001</v>
      </c>
    </row>
    <row r="689" spans="1:6" ht="15.75" x14ac:dyDescent="0.25">
      <c r="A689" s="5" t="s">
        <v>13</v>
      </c>
      <c r="B689" s="2" t="s">
        <v>141</v>
      </c>
      <c r="C689" s="2" t="s">
        <v>14</v>
      </c>
      <c r="D689" s="15">
        <v>12665.7</v>
      </c>
      <c r="E689" s="15">
        <v>14752.6</v>
      </c>
      <c r="F689" s="15">
        <v>14752.6</v>
      </c>
    </row>
    <row r="690" spans="1:6" ht="15.75" x14ac:dyDescent="0.25">
      <c r="A690" s="5" t="s">
        <v>64</v>
      </c>
      <c r="B690" s="2" t="s">
        <v>141</v>
      </c>
      <c r="C690" s="2" t="s">
        <v>65</v>
      </c>
      <c r="D690" s="15">
        <v>8787.4</v>
      </c>
      <c r="E690" s="15">
        <v>6700.6</v>
      </c>
      <c r="F690" s="15">
        <v>6700.6</v>
      </c>
    </row>
    <row r="691" spans="1:6" ht="15.75" x14ac:dyDescent="0.25">
      <c r="A691" s="5" t="s">
        <v>39</v>
      </c>
      <c r="B691" s="2" t="s">
        <v>141</v>
      </c>
      <c r="C691" s="2" t="s">
        <v>40</v>
      </c>
      <c r="D691" s="15">
        <f>D692</f>
        <v>6.5</v>
      </c>
      <c r="E691" s="15">
        <f t="shared" ref="E691:F691" si="399">E692</f>
        <v>6.5</v>
      </c>
      <c r="F691" s="15">
        <f t="shared" si="399"/>
        <v>6.5</v>
      </c>
    </row>
    <row r="692" spans="1:6" ht="15.75" x14ac:dyDescent="0.25">
      <c r="A692" s="5" t="s">
        <v>78</v>
      </c>
      <c r="B692" s="2" t="s">
        <v>141</v>
      </c>
      <c r="C692" s="2" t="s">
        <v>79</v>
      </c>
      <c r="D692" s="15">
        <f>D693+D694</f>
        <v>6.5</v>
      </c>
      <c r="E692" s="15">
        <f t="shared" ref="E692:F692" si="400">E693+E694</f>
        <v>6.5</v>
      </c>
      <c r="F692" s="15">
        <f t="shared" si="400"/>
        <v>6.5</v>
      </c>
    </row>
    <row r="693" spans="1:6" ht="15.75" x14ac:dyDescent="0.25">
      <c r="A693" s="5" t="s">
        <v>82</v>
      </c>
      <c r="B693" s="2" t="s">
        <v>141</v>
      </c>
      <c r="C693" s="2" t="s">
        <v>83</v>
      </c>
      <c r="D693" s="15">
        <v>6</v>
      </c>
      <c r="E693" s="15">
        <v>6.5</v>
      </c>
      <c r="F693" s="15">
        <v>6.5</v>
      </c>
    </row>
    <row r="694" spans="1:6" ht="15.75" x14ac:dyDescent="0.25">
      <c r="A694" s="5" t="s">
        <v>86</v>
      </c>
      <c r="B694" s="2" t="s">
        <v>141</v>
      </c>
      <c r="C694" s="2">
        <v>853</v>
      </c>
      <c r="D694" s="15">
        <v>0.5</v>
      </c>
      <c r="E694" s="15">
        <v>0</v>
      </c>
      <c r="F694" s="15">
        <v>0</v>
      </c>
    </row>
    <row r="695" spans="1:6" ht="15.75" x14ac:dyDescent="0.25">
      <c r="A695" s="5" t="s">
        <v>154</v>
      </c>
      <c r="B695" s="2" t="s">
        <v>155</v>
      </c>
      <c r="C695" s="3"/>
      <c r="D695" s="15">
        <f>D696+D701+D705</f>
        <v>54081.4</v>
      </c>
      <c r="E695" s="15">
        <f>E696+E701+E705</f>
        <v>54081.4</v>
      </c>
      <c r="F695" s="15">
        <f>F696+F701+F705</f>
        <v>54081.4</v>
      </c>
    </row>
    <row r="696" spans="1:6" ht="63" x14ac:dyDescent="0.25">
      <c r="A696" s="5" t="s">
        <v>106</v>
      </c>
      <c r="B696" s="2" t="s">
        <v>155</v>
      </c>
      <c r="C696" s="2" t="s">
        <v>107</v>
      </c>
      <c r="D696" s="15">
        <f>D697</f>
        <v>51092.3</v>
      </c>
      <c r="E696" s="15">
        <f t="shared" ref="E696:F696" si="401">E697</f>
        <v>51092.3</v>
      </c>
      <c r="F696" s="15">
        <f t="shared" si="401"/>
        <v>51092.3</v>
      </c>
    </row>
    <row r="697" spans="1:6" ht="31.5" x14ac:dyDescent="0.25">
      <c r="A697" s="5" t="s">
        <v>109</v>
      </c>
      <c r="B697" s="2" t="s">
        <v>155</v>
      </c>
      <c r="C697" s="2" t="s">
        <v>110</v>
      </c>
      <c r="D697" s="15">
        <f>D698+D699+D700</f>
        <v>51092.3</v>
      </c>
      <c r="E697" s="15">
        <f t="shared" ref="E697:F697" si="402">E698+E699+E700</f>
        <v>51092.3</v>
      </c>
      <c r="F697" s="15">
        <f t="shared" si="402"/>
        <v>51092.3</v>
      </c>
    </row>
    <row r="698" spans="1:6" ht="15.75" x14ac:dyDescent="0.25">
      <c r="A698" s="5" t="s">
        <v>111</v>
      </c>
      <c r="B698" s="2" t="s">
        <v>155</v>
      </c>
      <c r="C698" s="2" t="s">
        <v>112</v>
      </c>
      <c r="D698" s="15">
        <v>33688.300000000003</v>
      </c>
      <c r="E698" s="15">
        <v>39238.300000000003</v>
      </c>
      <c r="F698" s="15">
        <v>39238.300000000003</v>
      </c>
    </row>
    <row r="699" spans="1:6" ht="31.5" x14ac:dyDescent="0.25">
      <c r="A699" s="5" t="s">
        <v>138</v>
      </c>
      <c r="B699" s="2" t="s">
        <v>155</v>
      </c>
      <c r="C699" s="2" t="s">
        <v>139</v>
      </c>
      <c r="D699" s="15">
        <v>5554</v>
      </c>
      <c r="E699" s="15">
        <v>4</v>
      </c>
      <c r="F699" s="15">
        <v>4</v>
      </c>
    </row>
    <row r="700" spans="1:6" ht="47.25" x14ac:dyDescent="0.25">
      <c r="A700" s="5" t="s">
        <v>113</v>
      </c>
      <c r="B700" s="2" t="s">
        <v>155</v>
      </c>
      <c r="C700" s="2" t="s">
        <v>114</v>
      </c>
      <c r="D700" s="15">
        <v>11850</v>
      </c>
      <c r="E700" s="15">
        <v>11850</v>
      </c>
      <c r="F700" s="15">
        <v>11850</v>
      </c>
    </row>
    <row r="701" spans="1:6" ht="31.5" x14ac:dyDescent="0.25">
      <c r="A701" s="5" t="s">
        <v>9</v>
      </c>
      <c r="B701" s="2" t="s">
        <v>155</v>
      </c>
      <c r="C701" s="2" t="s">
        <v>10</v>
      </c>
      <c r="D701" s="15">
        <f>D702</f>
        <v>2419.8999999999996</v>
      </c>
      <c r="E701" s="15">
        <f t="shared" ref="E701:F701" si="403">E702</f>
        <v>2426.8999999999996</v>
      </c>
      <c r="F701" s="15">
        <f t="shared" si="403"/>
        <v>2434</v>
      </c>
    </row>
    <row r="702" spans="1:6" ht="31.5" x14ac:dyDescent="0.25">
      <c r="A702" s="5" t="s">
        <v>11</v>
      </c>
      <c r="B702" s="2" t="s">
        <v>155</v>
      </c>
      <c r="C702" s="2" t="s">
        <v>12</v>
      </c>
      <c r="D702" s="15">
        <f>D703+D704</f>
        <v>2419.8999999999996</v>
      </c>
      <c r="E702" s="15">
        <f t="shared" ref="E702:F702" si="404">E703+E704</f>
        <v>2426.8999999999996</v>
      </c>
      <c r="F702" s="15">
        <f t="shared" si="404"/>
        <v>2434</v>
      </c>
    </row>
    <row r="703" spans="1:6" ht="15.75" x14ac:dyDescent="0.25">
      <c r="A703" s="5" t="s">
        <v>13</v>
      </c>
      <c r="B703" s="2" t="s">
        <v>155</v>
      </c>
      <c r="C703" s="2" t="s">
        <v>14</v>
      </c>
      <c r="D703" s="15">
        <v>1658.1</v>
      </c>
      <c r="E703" s="15">
        <v>1808.6</v>
      </c>
      <c r="F703" s="15">
        <v>1782.2</v>
      </c>
    </row>
    <row r="704" spans="1:6" ht="15.75" x14ac:dyDescent="0.25">
      <c r="A704" s="5" t="s">
        <v>64</v>
      </c>
      <c r="B704" s="2" t="s">
        <v>155</v>
      </c>
      <c r="C704" s="2" t="s">
        <v>65</v>
      </c>
      <c r="D704" s="15">
        <v>761.8</v>
      </c>
      <c r="E704" s="15">
        <v>618.29999999999995</v>
      </c>
      <c r="F704" s="15">
        <v>651.79999999999995</v>
      </c>
    </row>
    <row r="705" spans="1:6" ht="15.75" x14ac:dyDescent="0.25">
      <c r="A705" s="5" t="s">
        <v>39</v>
      </c>
      <c r="B705" s="2" t="s">
        <v>155</v>
      </c>
      <c r="C705" s="2" t="s">
        <v>40</v>
      </c>
      <c r="D705" s="15">
        <f t="shared" ref="D705" si="405">D706</f>
        <v>569.20000000000005</v>
      </c>
      <c r="E705" s="15">
        <f t="shared" ref="E705:E706" si="406">E706</f>
        <v>562.20000000000005</v>
      </c>
      <c r="F705" s="15">
        <f t="shared" ref="F705:F706" si="407">F706</f>
        <v>555.1</v>
      </c>
    </row>
    <row r="706" spans="1:6" ht="15.75" x14ac:dyDescent="0.25">
      <c r="A706" s="5" t="s">
        <v>78</v>
      </c>
      <c r="B706" s="2" t="s">
        <v>155</v>
      </c>
      <c r="C706" s="2" t="s">
        <v>79</v>
      </c>
      <c r="D706" s="15">
        <f>D707</f>
        <v>569.20000000000005</v>
      </c>
      <c r="E706" s="15">
        <f t="shared" si="406"/>
        <v>562.20000000000005</v>
      </c>
      <c r="F706" s="15">
        <f t="shared" si="407"/>
        <v>555.1</v>
      </c>
    </row>
    <row r="707" spans="1:6" ht="15.75" x14ac:dyDescent="0.25">
      <c r="A707" s="5" t="s">
        <v>160</v>
      </c>
      <c r="B707" s="2" t="s">
        <v>155</v>
      </c>
      <c r="C707" s="2" t="s">
        <v>161</v>
      </c>
      <c r="D707" s="15">
        <v>569.20000000000005</v>
      </c>
      <c r="E707" s="15">
        <v>562.20000000000005</v>
      </c>
      <c r="F707" s="15">
        <v>555.1</v>
      </c>
    </row>
    <row r="708" spans="1:6" ht="31.5" x14ac:dyDescent="0.25">
      <c r="A708" s="5" t="s">
        <v>162</v>
      </c>
      <c r="B708" s="2" t="s">
        <v>163</v>
      </c>
      <c r="C708" s="3"/>
      <c r="D708" s="15">
        <f t="shared" ref="D708:D709" si="408">D709</f>
        <v>84</v>
      </c>
      <c r="E708" s="15">
        <f t="shared" ref="E708:E710" si="409">E709</f>
        <v>84</v>
      </c>
      <c r="F708" s="15">
        <f t="shared" ref="F708:F710" si="410">F709</f>
        <v>84</v>
      </c>
    </row>
    <row r="709" spans="1:6" ht="31.5" x14ac:dyDescent="0.25">
      <c r="A709" s="5" t="s">
        <v>9</v>
      </c>
      <c r="B709" s="2" t="s">
        <v>163</v>
      </c>
      <c r="C709" s="2" t="s">
        <v>10</v>
      </c>
      <c r="D709" s="15">
        <f t="shared" si="408"/>
        <v>84</v>
      </c>
      <c r="E709" s="15">
        <f t="shared" si="409"/>
        <v>84</v>
      </c>
      <c r="F709" s="15">
        <f t="shared" si="410"/>
        <v>84</v>
      </c>
    </row>
    <row r="710" spans="1:6" ht="31.5" x14ac:dyDescent="0.25">
      <c r="A710" s="5" t="s">
        <v>11</v>
      </c>
      <c r="B710" s="2" t="s">
        <v>163</v>
      </c>
      <c r="C710" s="2" t="s">
        <v>12</v>
      </c>
      <c r="D710" s="15">
        <f>D711</f>
        <v>84</v>
      </c>
      <c r="E710" s="15">
        <f t="shared" si="409"/>
        <v>84</v>
      </c>
      <c r="F710" s="15">
        <f t="shared" si="410"/>
        <v>84</v>
      </c>
    </row>
    <row r="711" spans="1:6" ht="15.75" x14ac:dyDescent="0.25">
      <c r="A711" s="5" t="s">
        <v>13</v>
      </c>
      <c r="B711" s="2" t="s">
        <v>163</v>
      </c>
      <c r="C711" s="2" t="s">
        <v>14</v>
      </c>
      <c r="D711" s="15">
        <v>84</v>
      </c>
      <c r="E711" s="15">
        <v>84</v>
      </c>
      <c r="F711" s="15">
        <v>84</v>
      </c>
    </row>
    <row r="712" spans="1:6" ht="15.75" x14ac:dyDescent="0.25">
      <c r="A712" s="5" t="s">
        <v>170</v>
      </c>
      <c r="B712" s="2" t="s">
        <v>171</v>
      </c>
      <c r="C712" s="3"/>
      <c r="D712" s="15">
        <f>D713</f>
        <v>512.79999999999995</v>
      </c>
      <c r="E712" s="15">
        <f t="shared" ref="E712:F712" si="411">E713</f>
        <v>512.79999999999995</v>
      </c>
      <c r="F712" s="15">
        <f t="shared" si="411"/>
        <v>512.79999999999995</v>
      </c>
    </row>
    <row r="713" spans="1:6" ht="15.75" x14ac:dyDescent="0.25">
      <c r="A713" s="5" t="s">
        <v>39</v>
      </c>
      <c r="B713" s="2" t="s">
        <v>171</v>
      </c>
      <c r="C713" s="2" t="s">
        <v>40</v>
      </c>
      <c r="D713" s="15">
        <v>512.79999999999995</v>
      </c>
      <c r="E713" s="15">
        <v>512.79999999999995</v>
      </c>
      <c r="F713" s="15">
        <v>512.79999999999995</v>
      </c>
    </row>
    <row r="714" spans="1:6" ht="15.75" x14ac:dyDescent="0.25">
      <c r="A714" s="5" t="s">
        <v>78</v>
      </c>
      <c r="B714" s="2" t="s">
        <v>171</v>
      </c>
      <c r="C714" s="2" t="s">
        <v>79</v>
      </c>
      <c r="D714" s="15">
        <f>D715</f>
        <v>431.5</v>
      </c>
      <c r="E714" s="15">
        <f t="shared" ref="E714" si="412">E715</f>
        <v>424.2</v>
      </c>
      <c r="F714" s="15">
        <f t="shared" ref="F714" si="413">F715</f>
        <v>424.2</v>
      </c>
    </row>
    <row r="715" spans="1:6" ht="15.75" x14ac:dyDescent="0.25">
      <c r="A715" s="5" t="s">
        <v>86</v>
      </c>
      <c r="B715" s="2" t="s">
        <v>171</v>
      </c>
      <c r="C715" s="2" t="s">
        <v>87</v>
      </c>
      <c r="D715" s="15">
        <v>431.5</v>
      </c>
      <c r="E715" s="15">
        <v>424.2</v>
      </c>
      <c r="F715" s="15">
        <v>424.2</v>
      </c>
    </row>
    <row r="716" spans="1:6" ht="31.5" x14ac:dyDescent="0.25">
      <c r="A716" s="5" t="s">
        <v>174</v>
      </c>
      <c r="B716" s="2" t="s">
        <v>171</v>
      </c>
      <c r="C716" s="2" t="s">
        <v>175</v>
      </c>
      <c r="D716" s="15">
        <f>D717</f>
        <v>81.3</v>
      </c>
      <c r="E716" s="15">
        <f t="shared" ref="E716:F716" si="414">E717</f>
        <v>88.6</v>
      </c>
      <c r="F716" s="15">
        <f t="shared" si="414"/>
        <v>88.6</v>
      </c>
    </row>
    <row r="717" spans="1:6" ht="15.75" x14ac:dyDescent="0.25">
      <c r="A717" s="5" t="s">
        <v>178</v>
      </c>
      <c r="B717" s="2" t="s">
        <v>171</v>
      </c>
      <c r="C717" s="2" t="s">
        <v>179</v>
      </c>
      <c r="D717" s="15">
        <v>81.3</v>
      </c>
      <c r="E717" s="15">
        <v>88.6</v>
      </c>
      <c r="F717" s="15">
        <v>88.6</v>
      </c>
    </row>
    <row r="718" spans="1:6" ht="31.5" x14ac:dyDescent="0.25">
      <c r="A718" s="5" t="s">
        <v>180</v>
      </c>
      <c r="B718" s="2" t="s">
        <v>181</v>
      </c>
      <c r="C718" s="3"/>
      <c r="D718" s="15">
        <f>D719+D723</f>
        <v>23178.800000000003</v>
      </c>
      <c r="E718" s="15">
        <f t="shared" ref="E718:F718" si="415">E719+E723</f>
        <v>23082.000000000004</v>
      </c>
      <c r="F718" s="15">
        <f t="shared" si="415"/>
        <v>23082.000000000004</v>
      </c>
    </row>
    <row r="719" spans="1:6" ht="63" x14ac:dyDescent="0.25">
      <c r="A719" s="5" t="s">
        <v>106</v>
      </c>
      <c r="B719" s="2" t="s">
        <v>181</v>
      </c>
      <c r="C719" s="2" t="s">
        <v>107</v>
      </c>
      <c r="D719" s="15">
        <f>D720</f>
        <v>21831.800000000003</v>
      </c>
      <c r="E719" s="15">
        <f t="shared" ref="E719:F719" si="416">E720</f>
        <v>21831.800000000003</v>
      </c>
      <c r="F719" s="15">
        <f t="shared" si="416"/>
        <v>21831.800000000003</v>
      </c>
    </row>
    <row r="720" spans="1:6" ht="15.75" x14ac:dyDescent="0.25">
      <c r="A720" s="5" t="s">
        <v>182</v>
      </c>
      <c r="B720" s="2" t="s">
        <v>181</v>
      </c>
      <c r="C720" s="2" t="s">
        <v>183</v>
      </c>
      <c r="D720" s="15">
        <f>D721+D722</f>
        <v>21831.800000000003</v>
      </c>
      <c r="E720" s="15">
        <f t="shared" ref="E720:F720" si="417">E721+E722</f>
        <v>21831.800000000003</v>
      </c>
      <c r="F720" s="15">
        <f t="shared" si="417"/>
        <v>21831.800000000003</v>
      </c>
    </row>
    <row r="721" spans="1:6" ht="15.75" x14ac:dyDescent="0.25">
      <c r="A721" s="5" t="s">
        <v>186</v>
      </c>
      <c r="B721" s="2" t="s">
        <v>181</v>
      </c>
      <c r="C721" s="2" t="s">
        <v>187</v>
      </c>
      <c r="D721" s="15">
        <v>16767.900000000001</v>
      </c>
      <c r="E721" s="15">
        <v>16767.900000000001</v>
      </c>
      <c r="F721" s="15">
        <v>16767.900000000001</v>
      </c>
    </row>
    <row r="722" spans="1:6" ht="31.5" x14ac:dyDescent="0.25">
      <c r="A722" s="5" t="s">
        <v>190</v>
      </c>
      <c r="B722" s="2" t="s">
        <v>181</v>
      </c>
      <c r="C722" s="2" t="s">
        <v>191</v>
      </c>
      <c r="D722" s="15">
        <v>5063.8999999999996</v>
      </c>
      <c r="E722" s="15">
        <v>5063.8999999999996</v>
      </c>
      <c r="F722" s="15">
        <v>5063.8999999999996</v>
      </c>
    </row>
    <row r="723" spans="1:6" ht="31.5" x14ac:dyDescent="0.25">
      <c r="A723" s="5" t="s">
        <v>9</v>
      </c>
      <c r="B723" s="2" t="s">
        <v>181</v>
      </c>
      <c r="C723" s="2" t="s">
        <v>10</v>
      </c>
      <c r="D723" s="15">
        <f>D724</f>
        <v>1347</v>
      </c>
      <c r="E723" s="15">
        <f t="shared" ref="E723:F723" si="418">E724</f>
        <v>1250.2</v>
      </c>
      <c r="F723" s="15">
        <f t="shared" si="418"/>
        <v>1250.2</v>
      </c>
    </row>
    <row r="724" spans="1:6" ht="31.5" x14ac:dyDescent="0.25">
      <c r="A724" s="5" t="s">
        <v>11</v>
      </c>
      <c r="B724" s="2" t="s">
        <v>181</v>
      </c>
      <c r="C724" s="2" t="s">
        <v>12</v>
      </c>
      <c r="D724" s="15">
        <f>D725+D726</f>
        <v>1347</v>
      </c>
      <c r="E724" s="15">
        <f t="shared" ref="E724:F724" si="419">E725+E726</f>
        <v>1250.2</v>
      </c>
      <c r="F724" s="15">
        <f t="shared" si="419"/>
        <v>1250.2</v>
      </c>
    </row>
    <row r="725" spans="1:6" ht="15.75" x14ac:dyDescent="0.25">
      <c r="A725" s="5" t="s">
        <v>13</v>
      </c>
      <c r="B725" s="2" t="s">
        <v>181</v>
      </c>
      <c r="C725" s="2" t="s">
        <v>14</v>
      </c>
      <c r="D725" s="15">
        <v>838.9</v>
      </c>
      <c r="E725" s="15">
        <v>742.1</v>
      </c>
      <c r="F725" s="15">
        <v>742.1</v>
      </c>
    </row>
    <row r="726" spans="1:6" ht="15.75" x14ac:dyDescent="0.25">
      <c r="A726" s="5" t="s">
        <v>64</v>
      </c>
      <c r="B726" s="2" t="s">
        <v>181</v>
      </c>
      <c r="C726" s="2" t="s">
        <v>65</v>
      </c>
      <c r="D726" s="15">
        <v>508.1</v>
      </c>
      <c r="E726" s="15">
        <v>508.1</v>
      </c>
      <c r="F726" s="15">
        <v>508.1</v>
      </c>
    </row>
    <row r="727" spans="1:6" ht="47.25" x14ac:dyDescent="0.25">
      <c r="A727" s="5" t="s">
        <v>196</v>
      </c>
      <c r="B727" s="2" t="s">
        <v>197</v>
      </c>
      <c r="C727" s="3"/>
      <c r="D727" s="15">
        <f t="shared" ref="D727:D728" si="420">D728</f>
        <v>12389</v>
      </c>
      <c r="E727" s="15">
        <f t="shared" ref="E727:E729" si="421">E728</f>
        <v>0</v>
      </c>
      <c r="F727" s="15">
        <f t="shared" ref="F727:F729" si="422">F728</f>
        <v>0</v>
      </c>
    </row>
    <row r="728" spans="1:6" ht="31.5" x14ac:dyDescent="0.25">
      <c r="A728" s="5" t="s">
        <v>9</v>
      </c>
      <c r="B728" s="2" t="s">
        <v>197</v>
      </c>
      <c r="C728" s="2" t="s">
        <v>10</v>
      </c>
      <c r="D728" s="15">
        <f t="shared" si="420"/>
        <v>12389</v>
      </c>
      <c r="E728" s="15">
        <f t="shared" si="421"/>
        <v>0</v>
      </c>
      <c r="F728" s="15">
        <f t="shared" si="422"/>
        <v>0</v>
      </c>
    </row>
    <row r="729" spans="1:6" ht="31.5" x14ac:dyDescent="0.25">
      <c r="A729" s="5" t="s">
        <v>11</v>
      </c>
      <c r="B729" s="2" t="s">
        <v>197</v>
      </c>
      <c r="C729" s="2" t="s">
        <v>12</v>
      </c>
      <c r="D729" s="15">
        <f>D730</f>
        <v>12389</v>
      </c>
      <c r="E729" s="15">
        <f t="shared" si="421"/>
        <v>0</v>
      </c>
      <c r="F729" s="15">
        <f t="shared" si="422"/>
        <v>0</v>
      </c>
    </row>
    <row r="730" spans="1:6" ht="15.75" x14ac:dyDescent="0.25">
      <c r="A730" s="5" t="s">
        <v>13</v>
      </c>
      <c r="B730" s="2" t="s">
        <v>197</v>
      </c>
      <c r="C730" s="2" t="s">
        <v>14</v>
      </c>
      <c r="D730" s="15">
        <v>12389</v>
      </c>
      <c r="E730" s="15">
        <v>0</v>
      </c>
      <c r="F730" s="15">
        <v>0</v>
      </c>
    </row>
    <row r="731" spans="1:6" ht="47.25" x14ac:dyDescent="0.25">
      <c r="A731" s="5" t="s">
        <v>200</v>
      </c>
      <c r="B731" s="2" t="s">
        <v>201</v>
      </c>
      <c r="C731" s="3"/>
      <c r="D731" s="15">
        <f>D732+D737+D741</f>
        <v>99124.1</v>
      </c>
      <c r="E731" s="15">
        <f t="shared" ref="E731:F731" si="423">E732+E737+E741</f>
        <v>99124.000000000015</v>
      </c>
      <c r="F731" s="15">
        <f t="shared" si="423"/>
        <v>99124</v>
      </c>
    </row>
    <row r="732" spans="1:6" ht="63" x14ac:dyDescent="0.25">
      <c r="A732" s="5" t="s">
        <v>106</v>
      </c>
      <c r="B732" s="2" t="s">
        <v>201</v>
      </c>
      <c r="C732" s="2" t="s">
        <v>107</v>
      </c>
      <c r="D732" s="15">
        <f>D733</f>
        <v>95514.6</v>
      </c>
      <c r="E732" s="15">
        <f t="shared" ref="E732:F732" si="424">E733</f>
        <v>94071.400000000009</v>
      </c>
      <c r="F732" s="15">
        <f t="shared" si="424"/>
        <v>94072.2</v>
      </c>
    </row>
    <row r="733" spans="1:6" ht="15.75" x14ac:dyDescent="0.25">
      <c r="A733" s="5" t="s">
        <v>182</v>
      </c>
      <c r="B733" s="2" t="s">
        <v>201</v>
      </c>
      <c r="C733" s="2" t="s">
        <v>183</v>
      </c>
      <c r="D733" s="15">
        <f>D734+D735+D736</f>
        <v>95514.6</v>
      </c>
      <c r="E733" s="15">
        <f t="shared" ref="E733:F733" si="425">E734+E735+E736</f>
        <v>94071.400000000009</v>
      </c>
      <c r="F733" s="15">
        <f t="shared" si="425"/>
        <v>94072.2</v>
      </c>
    </row>
    <row r="734" spans="1:6" ht="15.75" x14ac:dyDescent="0.25">
      <c r="A734" s="5" t="s">
        <v>186</v>
      </c>
      <c r="B734" s="2" t="s">
        <v>201</v>
      </c>
      <c r="C734" s="2" t="s">
        <v>187</v>
      </c>
      <c r="D734" s="15">
        <v>73352.2</v>
      </c>
      <c r="E734" s="15">
        <v>72233.3</v>
      </c>
      <c r="F734" s="15">
        <v>72233.3</v>
      </c>
    </row>
    <row r="735" spans="1:6" ht="31.5" x14ac:dyDescent="0.25">
      <c r="A735" s="5" t="s">
        <v>204</v>
      </c>
      <c r="B735" s="2" t="s">
        <v>201</v>
      </c>
      <c r="C735" s="2" t="s">
        <v>205</v>
      </c>
      <c r="D735" s="15">
        <v>10</v>
      </c>
      <c r="E735" s="15">
        <v>23.6</v>
      </c>
      <c r="F735" s="15">
        <v>24.4</v>
      </c>
    </row>
    <row r="736" spans="1:6" ht="31.5" x14ac:dyDescent="0.25">
      <c r="A736" s="5" t="s">
        <v>190</v>
      </c>
      <c r="B736" s="2" t="s">
        <v>201</v>
      </c>
      <c r="C736" s="2" t="s">
        <v>191</v>
      </c>
      <c r="D736" s="15">
        <v>22152.400000000001</v>
      </c>
      <c r="E736" s="15">
        <v>21814.5</v>
      </c>
      <c r="F736" s="15">
        <v>21814.5</v>
      </c>
    </row>
    <row r="737" spans="1:6" ht="31.5" x14ac:dyDescent="0.25">
      <c r="A737" s="5" t="s">
        <v>9</v>
      </c>
      <c r="B737" s="2" t="s">
        <v>201</v>
      </c>
      <c r="C737" s="2" t="s">
        <v>10</v>
      </c>
      <c r="D737" s="15">
        <f>D738</f>
        <v>3548.7</v>
      </c>
      <c r="E737" s="15">
        <f t="shared" ref="E737:F737" si="426">E738</f>
        <v>4990.3</v>
      </c>
      <c r="F737" s="15">
        <f t="shared" si="426"/>
        <v>4989.5</v>
      </c>
    </row>
    <row r="738" spans="1:6" ht="31.5" x14ac:dyDescent="0.25">
      <c r="A738" s="5" t="s">
        <v>11</v>
      </c>
      <c r="B738" s="2" t="s">
        <v>201</v>
      </c>
      <c r="C738" s="2" t="s">
        <v>12</v>
      </c>
      <c r="D738" s="15">
        <f>D739+D740</f>
        <v>3548.7</v>
      </c>
      <c r="E738" s="15">
        <f t="shared" ref="E738:F738" si="427">E739+E740</f>
        <v>4990.3</v>
      </c>
      <c r="F738" s="15">
        <f t="shared" si="427"/>
        <v>4989.5</v>
      </c>
    </row>
    <row r="739" spans="1:6" ht="15.75" x14ac:dyDescent="0.25">
      <c r="A739" s="5" t="s">
        <v>13</v>
      </c>
      <c r="B739" s="2" t="s">
        <v>201</v>
      </c>
      <c r="C739" s="2" t="s">
        <v>14</v>
      </c>
      <c r="D739" s="15">
        <v>2488.5</v>
      </c>
      <c r="E739" s="15">
        <v>4009.6</v>
      </c>
      <c r="F739" s="15">
        <v>3958.7</v>
      </c>
    </row>
    <row r="740" spans="1:6" ht="15.75" x14ac:dyDescent="0.25">
      <c r="A740" s="5" t="s">
        <v>64</v>
      </c>
      <c r="B740" s="2" t="s">
        <v>201</v>
      </c>
      <c r="C740" s="2" t="s">
        <v>65</v>
      </c>
      <c r="D740" s="15">
        <v>1060.2</v>
      </c>
      <c r="E740" s="15">
        <v>980.7</v>
      </c>
      <c r="F740" s="15">
        <v>1030.8</v>
      </c>
    </row>
    <row r="741" spans="1:6" ht="15.75" x14ac:dyDescent="0.25">
      <c r="A741" s="5" t="s">
        <v>39</v>
      </c>
      <c r="B741" s="2" t="s">
        <v>201</v>
      </c>
      <c r="C741" s="2" t="s">
        <v>40</v>
      </c>
      <c r="D741" s="15">
        <f>D742</f>
        <v>60.8</v>
      </c>
      <c r="E741" s="15">
        <f t="shared" ref="E741:F742" si="428">E742</f>
        <v>62.3</v>
      </c>
      <c r="F741" s="15">
        <f t="shared" si="428"/>
        <v>62.3</v>
      </c>
    </row>
    <row r="742" spans="1:6" ht="15.75" x14ac:dyDescent="0.25">
      <c r="A742" s="5" t="s">
        <v>78</v>
      </c>
      <c r="B742" s="2" t="s">
        <v>201</v>
      </c>
      <c r="C742" s="2" t="s">
        <v>79</v>
      </c>
      <c r="D742" s="15">
        <f>D743</f>
        <v>60.8</v>
      </c>
      <c r="E742" s="15">
        <f t="shared" si="428"/>
        <v>62.3</v>
      </c>
      <c r="F742" s="15">
        <f t="shared" si="428"/>
        <v>62.3</v>
      </c>
    </row>
    <row r="743" spans="1:6" ht="15.75" x14ac:dyDescent="0.25">
      <c r="A743" s="5" t="s">
        <v>160</v>
      </c>
      <c r="B743" s="2" t="s">
        <v>201</v>
      </c>
      <c r="C743" s="2" t="s">
        <v>161</v>
      </c>
      <c r="D743" s="15">
        <v>60.8</v>
      </c>
      <c r="E743" s="15">
        <v>62.3</v>
      </c>
      <c r="F743" s="15">
        <v>62.3</v>
      </c>
    </row>
    <row r="744" spans="1:6" ht="47.25" x14ac:dyDescent="0.25">
      <c r="A744" s="5" t="s">
        <v>212</v>
      </c>
      <c r="B744" s="2" t="s">
        <v>213</v>
      </c>
      <c r="C744" s="3"/>
      <c r="D744" s="15">
        <f>D745+D750+D754</f>
        <v>155427.4</v>
      </c>
      <c r="E744" s="15">
        <f t="shared" ref="E744:F744" si="429">E745+E750+E754</f>
        <v>150715</v>
      </c>
      <c r="F744" s="15">
        <f t="shared" si="429"/>
        <v>150715</v>
      </c>
    </row>
    <row r="745" spans="1:6" ht="63" x14ac:dyDescent="0.25">
      <c r="A745" s="5" t="s">
        <v>106</v>
      </c>
      <c r="B745" s="2" t="s">
        <v>213</v>
      </c>
      <c r="C745" s="2" t="s">
        <v>107</v>
      </c>
      <c r="D745" s="15">
        <f>D746</f>
        <v>131654.70000000001</v>
      </c>
      <c r="E745" s="15">
        <f t="shared" ref="E745:F745" si="430">E746</f>
        <v>131654.70000000001</v>
      </c>
      <c r="F745" s="15">
        <f t="shared" si="430"/>
        <v>131654.70000000001</v>
      </c>
    </row>
    <row r="746" spans="1:6" ht="15.75" x14ac:dyDescent="0.25">
      <c r="A746" s="5" t="s">
        <v>182</v>
      </c>
      <c r="B746" s="2" t="s">
        <v>213</v>
      </c>
      <c r="C746" s="2" t="s">
        <v>183</v>
      </c>
      <c r="D746" s="15">
        <f>D747+D749+D748</f>
        <v>131654.70000000001</v>
      </c>
      <c r="E746" s="15">
        <f t="shared" ref="E746:F746" si="431">E747+E749+E748</f>
        <v>131654.70000000001</v>
      </c>
      <c r="F746" s="15">
        <f t="shared" si="431"/>
        <v>131654.70000000001</v>
      </c>
    </row>
    <row r="747" spans="1:6" ht="15.75" x14ac:dyDescent="0.25">
      <c r="A747" s="5" t="s">
        <v>186</v>
      </c>
      <c r="B747" s="2" t="s">
        <v>213</v>
      </c>
      <c r="C747" s="2" t="s">
        <v>187</v>
      </c>
      <c r="D747" s="15">
        <v>100815.6</v>
      </c>
      <c r="E747" s="15">
        <v>101117.3</v>
      </c>
      <c r="F747" s="15">
        <v>101117.3</v>
      </c>
    </row>
    <row r="748" spans="1:6" ht="31.5" x14ac:dyDescent="0.25">
      <c r="A748" s="5" t="s">
        <v>204</v>
      </c>
      <c r="B748" s="2" t="s">
        <v>213</v>
      </c>
      <c r="C748" s="2">
        <v>112</v>
      </c>
      <c r="D748" s="15">
        <v>301.7</v>
      </c>
      <c r="E748" s="15">
        <v>0</v>
      </c>
      <c r="F748" s="15">
        <v>0</v>
      </c>
    </row>
    <row r="749" spans="1:6" ht="31.5" x14ac:dyDescent="0.25">
      <c r="A749" s="5" t="s">
        <v>190</v>
      </c>
      <c r="B749" s="2" t="s">
        <v>213</v>
      </c>
      <c r="C749" s="2" t="s">
        <v>191</v>
      </c>
      <c r="D749" s="15">
        <v>30537.4</v>
      </c>
      <c r="E749" s="15">
        <v>30537.4</v>
      </c>
      <c r="F749" s="15">
        <v>30537.4</v>
      </c>
    </row>
    <row r="750" spans="1:6" ht="31.5" x14ac:dyDescent="0.25">
      <c r="A750" s="5" t="s">
        <v>9</v>
      </c>
      <c r="B750" s="2" t="s">
        <v>213</v>
      </c>
      <c r="C750" s="2" t="s">
        <v>10</v>
      </c>
      <c r="D750" s="15">
        <f>D751</f>
        <v>23367.8</v>
      </c>
      <c r="E750" s="15">
        <f t="shared" ref="E750:F750" si="432">E751</f>
        <v>18655.399999999998</v>
      </c>
      <c r="F750" s="15">
        <f t="shared" si="432"/>
        <v>18655.399999999998</v>
      </c>
    </row>
    <row r="751" spans="1:6" ht="31.5" x14ac:dyDescent="0.25">
      <c r="A751" s="5" t="s">
        <v>11</v>
      </c>
      <c r="B751" s="2" t="s">
        <v>213</v>
      </c>
      <c r="C751" s="2" t="s">
        <v>12</v>
      </c>
      <c r="D751" s="15">
        <f>D752+D753</f>
        <v>23367.8</v>
      </c>
      <c r="E751" s="15">
        <f t="shared" ref="E751:F751" si="433">E752+E753</f>
        <v>18655.399999999998</v>
      </c>
      <c r="F751" s="15">
        <f t="shared" si="433"/>
        <v>18655.399999999998</v>
      </c>
    </row>
    <row r="752" spans="1:6" ht="15.75" x14ac:dyDescent="0.25">
      <c r="A752" s="5" t="s">
        <v>13</v>
      </c>
      <c r="B752" s="2" t="s">
        <v>213</v>
      </c>
      <c r="C752" s="2" t="s">
        <v>14</v>
      </c>
      <c r="D752" s="15">
        <f>17392.6+4215.7</f>
        <v>21608.3</v>
      </c>
      <c r="E752" s="28">
        <v>17654.8</v>
      </c>
      <c r="F752" s="28">
        <v>17654.8</v>
      </c>
    </row>
    <row r="753" spans="1:6" ht="15.75" x14ac:dyDescent="0.25">
      <c r="A753" s="5" t="s">
        <v>64</v>
      </c>
      <c r="B753" s="2" t="s">
        <v>213</v>
      </c>
      <c r="C753" s="2" t="s">
        <v>65</v>
      </c>
      <c r="D753" s="15">
        <v>1759.5</v>
      </c>
      <c r="E753" s="15">
        <v>1000.6</v>
      </c>
      <c r="F753" s="15">
        <v>1000.6</v>
      </c>
    </row>
    <row r="754" spans="1:6" ht="15.75" x14ac:dyDescent="0.25">
      <c r="A754" s="5" t="s">
        <v>39</v>
      </c>
      <c r="B754" s="2" t="s">
        <v>213</v>
      </c>
      <c r="C754" s="2" t="s">
        <v>40</v>
      </c>
      <c r="D754" s="15">
        <f>D755</f>
        <v>404.9</v>
      </c>
      <c r="E754" s="15">
        <f t="shared" ref="E754:F754" si="434">E755</f>
        <v>404.9</v>
      </c>
      <c r="F754" s="15">
        <f t="shared" si="434"/>
        <v>404.9</v>
      </c>
    </row>
    <row r="755" spans="1:6" ht="15.75" x14ac:dyDescent="0.25">
      <c r="A755" s="5" t="s">
        <v>78</v>
      </c>
      <c r="B755" s="2" t="s">
        <v>213</v>
      </c>
      <c r="C755" s="2" t="s">
        <v>79</v>
      </c>
      <c r="D755" s="15">
        <f>D756+D757</f>
        <v>404.9</v>
      </c>
      <c r="E755" s="15">
        <f t="shared" ref="E755:F755" si="435">E756+E757</f>
        <v>404.9</v>
      </c>
      <c r="F755" s="15">
        <f t="shared" si="435"/>
        <v>404.9</v>
      </c>
    </row>
    <row r="756" spans="1:6" ht="15.75" x14ac:dyDescent="0.25">
      <c r="A756" s="5" t="s">
        <v>160</v>
      </c>
      <c r="B756" s="2" t="s">
        <v>213</v>
      </c>
      <c r="C756" s="2" t="s">
        <v>161</v>
      </c>
      <c r="D756" s="15">
        <v>177.4</v>
      </c>
      <c r="E756" s="15">
        <v>177.4</v>
      </c>
      <c r="F756" s="15">
        <v>177.4</v>
      </c>
    </row>
    <row r="757" spans="1:6" ht="15.75" x14ac:dyDescent="0.25">
      <c r="A757" s="5" t="s">
        <v>82</v>
      </c>
      <c r="B757" s="2" t="s">
        <v>213</v>
      </c>
      <c r="C757" s="2" t="s">
        <v>83</v>
      </c>
      <c r="D757" s="15">
        <v>227.5</v>
      </c>
      <c r="E757" s="15">
        <v>227.5</v>
      </c>
      <c r="F757" s="15">
        <v>227.5</v>
      </c>
    </row>
    <row r="758" spans="1:6" ht="31.5" x14ac:dyDescent="0.25">
      <c r="A758" s="5" t="s">
        <v>228</v>
      </c>
      <c r="B758" s="2" t="s">
        <v>229</v>
      </c>
      <c r="C758" s="3"/>
      <c r="D758" s="15">
        <f t="shared" ref="D758:D760" si="436">D759</f>
        <v>427.9</v>
      </c>
      <c r="E758" s="15">
        <f t="shared" ref="E758:E761" si="437">E759</f>
        <v>427.9</v>
      </c>
      <c r="F758" s="15">
        <f t="shared" ref="F758:F761" si="438">F759</f>
        <v>427.9</v>
      </c>
    </row>
    <row r="759" spans="1:6" ht="94.5" x14ac:dyDescent="0.25">
      <c r="A759" s="5" t="s">
        <v>230</v>
      </c>
      <c r="B759" s="2" t="s">
        <v>231</v>
      </c>
      <c r="C759" s="3"/>
      <c r="D759" s="15">
        <f t="shared" si="436"/>
        <v>427.9</v>
      </c>
      <c r="E759" s="15">
        <f t="shared" si="437"/>
        <v>427.9</v>
      </c>
      <c r="F759" s="15">
        <f t="shared" si="438"/>
        <v>427.9</v>
      </c>
    </row>
    <row r="760" spans="1:6" ht="31.5" x14ac:dyDescent="0.25">
      <c r="A760" s="5" t="s">
        <v>9</v>
      </c>
      <c r="B760" s="2" t="s">
        <v>231</v>
      </c>
      <c r="C760" s="2" t="s">
        <v>10</v>
      </c>
      <c r="D760" s="15">
        <f t="shared" si="436"/>
        <v>427.9</v>
      </c>
      <c r="E760" s="15">
        <f t="shared" si="437"/>
        <v>427.9</v>
      </c>
      <c r="F760" s="15">
        <f t="shared" si="438"/>
        <v>427.9</v>
      </c>
    </row>
    <row r="761" spans="1:6" ht="31.5" x14ac:dyDescent="0.25">
      <c r="A761" s="5" t="s">
        <v>11</v>
      </c>
      <c r="B761" s="2" t="s">
        <v>231</v>
      </c>
      <c r="C761" s="2" t="s">
        <v>12</v>
      </c>
      <c r="D761" s="15">
        <f>D762</f>
        <v>427.9</v>
      </c>
      <c r="E761" s="15">
        <f t="shared" si="437"/>
        <v>427.9</v>
      </c>
      <c r="F761" s="15">
        <f t="shared" si="438"/>
        <v>427.9</v>
      </c>
    </row>
    <row r="762" spans="1:6" ht="15.75" x14ac:dyDescent="0.25">
      <c r="A762" s="5" t="s">
        <v>13</v>
      </c>
      <c r="B762" s="2" t="s">
        <v>231</v>
      </c>
      <c r="C762" s="2" t="s">
        <v>14</v>
      </c>
      <c r="D762" s="15">
        <v>427.9</v>
      </c>
      <c r="E762" s="15">
        <v>427.9</v>
      </c>
      <c r="F762" s="15">
        <v>427.9</v>
      </c>
    </row>
    <row r="763" spans="1:6" ht="47.25" x14ac:dyDescent="0.25">
      <c r="A763" s="6" t="s">
        <v>232</v>
      </c>
      <c r="B763" s="4" t="s">
        <v>233</v>
      </c>
      <c r="C763" s="4"/>
      <c r="D763" s="16">
        <f>D764+D778+D784+D790+D796</f>
        <v>78396.899999999994</v>
      </c>
      <c r="E763" s="16">
        <f t="shared" ref="E763:F763" si="439">E764+E778+E784+E790+E796</f>
        <v>70870.600000000006</v>
      </c>
      <c r="F763" s="16">
        <f t="shared" si="439"/>
        <v>72486.399999999994</v>
      </c>
    </row>
    <row r="764" spans="1:6" ht="63" x14ac:dyDescent="0.25">
      <c r="A764" s="5" t="s">
        <v>236</v>
      </c>
      <c r="B764" s="2" t="s">
        <v>237</v>
      </c>
      <c r="C764" s="2"/>
      <c r="D764" s="15">
        <f>D765+D773</f>
        <v>37674.1</v>
      </c>
      <c r="E764" s="15">
        <f>E765+E773</f>
        <v>37987.4</v>
      </c>
      <c r="F764" s="15">
        <f t="shared" ref="F764" si="440">F765+F773</f>
        <v>38313.1</v>
      </c>
    </row>
    <row r="765" spans="1:6" ht="47.25" x14ac:dyDescent="0.25">
      <c r="A765" s="5" t="s">
        <v>238</v>
      </c>
      <c r="B765" s="2" t="s">
        <v>239</v>
      </c>
      <c r="C765" s="3"/>
      <c r="D765" s="15">
        <f>D766</f>
        <v>37364.1</v>
      </c>
      <c r="E765" s="15">
        <f t="shared" ref="E765:F765" si="441">E766</f>
        <v>37677.4</v>
      </c>
      <c r="F765" s="15">
        <f t="shared" si="441"/>
        <v>38003.1</v>
      </c>
    </row>
    <row r="766" spans="1:6" ht="126" x14ac:dyDescent="0.25">
      <c r="A766" s="5" t="s">
        <v>240</v>
      </c>
      <c r="B766" s="2" t="s">
        <v>241</v>
      </c>
      <c r="C766" s="3"/>
      <c r="D766" s="15">
        <f>D767+D770</f>
        <v>37364.1</v>
      </c>
      <c r="E766" s="15">
        <f>E767+E770</f>
        <v>37677.4</v>
      </c>
      <c r="F766" s="15">
        <f t="shared" ref="F766" si="442">F767+F770</f>
        <v>38003.1</v>
      </c>
    </row>
    <row r="767" spans="1:6" ht="31.5" x14ac:dyDescent="0.25">
      <c r="A767" s="5" t="s">
        <v>9</v>
      </c>
      <c r="B767" s="2" t="s">
        <v>241</v>
      </c>
      <c r="C767" s="2" t="s">
        <v>10</v>
      </c>
      <c r="D767" s="15">
        <f t="shared" ref="D767:F768" si="443">D768</f>
        <v>7830.9</v>
      </c>
      <c r="E767" s="15">
        <f t="shared" si="443"/>
        <v>8144.2</v>
      </c>
      <c r="F767" s="15">
        <f t="shared" si="443"/>
        <v>8469.9</v>
      </c>
    </row>
    <row r="768" spans="1:6" ht="31.5" x14ac:dyDescent="0.25">
      <c r="A768" s="5" t="s">
        <v>11</v>
      </c>
      <c r="B768" s="2" t="s">
        <v>241</v>
      </c>
      <c r="C768" s="2" t="s">
        <v>12</v>
      </c>
      <c r="D768" s="15">
        <f t="shared" si="443"/>
        <v>7830.9</v>
      </c>
      <c r="E768" s="15">
        <f t="shared" si="443"/>
        <v>8144.2</v>
      </c>
      <c r="F768" s="15">
        <f t="shared" si="443"/>
        <v>8469.9</v>
      </c>
    </row>
    <row r="769" spans="1:6" ht="15.75" x14ac:dyDescent="0.25">
      <c r="A769" s="5" t="s">
        <v>13</v>
      </c>
      <c r="B769" s="2" t="s">
        <v>241</v>
      </c>
      <c r="C769" s="2" t="s">
        <v>14</v>
      </c>
      <c r="D769" s="15">
        <v>7830.9</v>
      </c>
      <c r="E769" s="15">
        <v>8144.2</v>
      </c>
      <c r="F769" s="15">
        <v>8469.9</v>
      </c>
    </row>
    <row r="770" spans="1:6" ht="31.5" x14ac:dyDescent="0.25">
      <c r="A770" s="5" t="s">
        <v>70</v>
      </c>
      <c r="B770" s="2" t="s">
        <v>241</v>
      </c>
      <c r="C770" s="2" t="s">
        <v>71</v>
      </c>
      <c r="D770" s="15">
        <f>D771</f>
        <v>29533.200000000001</v>
      </c>
      <c r="E770" s="15">
        <f t="shared" ref="E770:F771" si="444">E771</f>
        <v>29533.200000000001</v>
      </c>
      <c r="F770" s="15">
        <f t="shared" si="444"/>
        <v>29533.200000000001</v>
      </c>
    </row>
    <row r="771" spans="1:6" ht="15.75" x14ac:dyDescent="0.25">
      <c r="A771" s="5" t="s">
        <v>92</v>
      </c>
      <c r="B771" s="2" t="s">
        <v>241</v>
      </c>
      <c r="C771" s="2" t="s">
        <v>93</v>
      </c>
      <c r="D771" s="15">
        <f>D772</f>
        <v>29533.200000000001</v>
      </c>
      <c r="E771" s="15">
        <f t="shared" si="444"/>
        <v>29533.200000000001</v>
      </c>
      <c r="F771" s="15">
        <f t="shared" si="444"/>
        <v>29533.200000000001</v>
      </c>
    </row>
    <row r="772" spans="1:6" ht="47.25" x14ac:dyDescent="0.25">
      <c r="A772" s="5" t="s">
        <v>94</v>
      </c>
      <c r="B772" s="2" t="s">
        <v>241</v>
      </c>
      <c r="C772" s="2" t="s">
        <v>95</v>
      </c>
      <c r="D772" s="15">
        <v>29533.200000000001</v>
      </c>
      <c r="E772" s="15">
        <v>29533.200000000001</v>
      </c>
      <c r="F772" s="15">
        <v>29533.200000000001</v>
      </c>
    </row>
    <row r="773" spans="1:6" ht="31.5" x14ac:dyDescent="0.25">
      <c r="A773" s="5" t="s">
        <v>721</v>
      </c>
      <c r="B773" s="2" t="s">
        <v>246</v>
      </c>
      <c r="C773" s="3"/>
      <c r="D773" s="15">
        <f t="shared" ref="D773:D775" si="445">D774</f>
        <v>310</v>
      </c>
      <c r="E773" s="15">
        <f t="shared" ref="E773:E776" si="446">E774</f>
        <v>310</v>
      </c>
      <c r="F773" s="15">
        <f t="shared" ref="F773:F776" si="447">F774</f>
        <v>310</v>
      </c>
    </row>
    <row r="774" spans="1:6" ht="63" x14ac:dyDescent="0.25">
      <c r="A774" s="5" t="s">
        <v>247</v>
      </c>
      <c r="B774" s="2" t="s">
        <v>248</v>
      </c>
      <c r="C774" s="3"/>
      <c r="D774" s="15">
        <f t="shared" si="445"/>
        <v>310</v>
      </c>
      <c r="E774" s="15">
        <f t="shared" si="446"/>
        <v>310</v>
      </c>
      <c r="F774" s="15">
        <f t="shared" si="447"/>
        <v>310</v>
      </c>
    </row>
    <row r="775" spans="1:6" ht="31.5" x14ac:dyDescent="0.25">
      <c r="A775" s="5" t="s">
        <v>9</v>
      </c>
      <c r="B775" s="2" t="s">
        <v>248</v>
      </c>
      <c r="C775" s="2" t="s">
        <v>10</v>
      </c>
      <c r="D775" s="15">
        <f t="shared" si="445"/>
        <v>310</v>
      </c>
      <c r="E775" s="15">
        <f t="shared" si="446"/>
        <v>310</v>
      </c>
      <c r="F775" s="15">
        <f t="shared" si="447"/>
        <v>310</v>
      </c>
    </row>
    <row r="776" spans="1:6" ht="31.5" x14ac:dyDescent="0.25">
      <c r="A776" s="5" t="s">
        <v>11</v>
      </c>
      <c r="B776" s="2" t="s">
        <v>248</v>
      </c>
      <c r="C776" s="2" t="s">
        <v>12</v>
      </c>
      <c r="D776" s="15">
        <f>D777</f>
        <v>310</v>
      </c>
      <c r="E776" s="15">
        <f t="shared" si="446"/>
        <v>310</v>
      </c>
      <c r="F776" s="15">
        <f t="shared" si="447"/>
        <v>310</v>
      </c>
    </row>
    <row r="777" spans="1:6" ht="15.75" x14ac:dyDescent="0.25">
      <c r="A777" s="5" t="s">
        <v>13</v>
      </c>
      <c r="B777" s="2" t="s">
        <v>248</v>
      </c>
      <c r="C777" s="2" t="s">
        <v>14</v>
      </c>
      <c r="D777" s="15">
        <v>310</v>
      </c>
      <c r="E777" s="15">
        <v>310</v>
      </c>
      <c r="F777" s="15">
        <v>310</v>
      </c>
    </row>
    <row r="778" spans="1:6" ht="15.75" x14ac:dyDescent="0.25">
      <c r="A778" s="5" t="s">
        <v>253</v>
      </c>
      <c r="B778" s="2" t="s">
        <v>254</v>
      </c>
      <c r="C778" s="2"/>
      <c r="D778" s="15">
        <f t="shared" ref="D778:D781" si="448">D779</f>
        <v>6242.2</v>
      </c>
      <c r="E778" s="15">
        <f t="shared" ref="E778:E782" si="449">E779</f>
        <v>0</v>
      </c>
      <c r="F778" s="15">
        <f t="shared" ref="F778:F782" si="450">F779</f>
        <v>0</v>
      </c>
    </row>
    <row r="779" spans="1:6" ht="15.75" x14ac:dyDescent="0.25">
      <c r="A779" s="5" t="s">
        <v>255</v>
      </c>
      <c r="B779" s="2" t="s">
        <v>256</v>
      </c>
      <c r="C779" s="3"/>
      <c r="D779" s="15">
        <f t="shared" si="448"/>
        <v>6242.2</v>
      </c>
      <c r="E779" s="15">
        <f t="shared" si="449"/>
        <v>0</v>
      </c>
      <c r="F779" s="15">
        <f t="shared" si="450"/>
        <v>0</v>
      </c>
    </row>
    <row r="780" spans="1:6" ht="47.25" x14ac:dyDescent="0.25">
      <c r="A780" s="5" t="s">
        <v>257</v>
      </c>
      <c r="B780" s="2" t="s">
        <v>258</v>
      </c>
      <c r="C780" s="3"/>
      <c r="D780" s="15">
        <f t="shared" si="448"/>
        <v>6242.2</v>
      </c>
      <c r="E780" s="15">
        <f t="shared" si="449"/>
        <v>0</v>
      </c>
      <c r="F780" s="15">
        <f t="shared" si="450"/>
        <v>0</v>
      </c>
    </row>
    <row r="781" spans="1:6" ht="31.5" x14ac:dyDescent="0.25">
      <c r="A781" s="5" t="s">
        <v>9</v>
      </c>
      <c r="B781" s="2" t="s">
        <v>258</v>
      </c>
      <c r="C781" s="2" t="s">
        <v>10</v>
      </c>
      <c r="D781" s="15">
        <f t="shared" si="448"/>
        <v>6242.2</v>
      </c>
      <c r="E781" s="15">
        <f t="shared" si="449"/>
        <v>0</v>
      </c>
      <c r="F781" s="15">
        <f t="shared" si="450"/>
        <v>0</v>
      </c>
    </row>
    <row r="782" spans="1:6" ht="31.5" x14ac:dyDescent="0.25">
      <c r="A782" s="5" t="s">
        <v>11</v>
      </c>
      <c r="B782" s="2" t="s">
        <v>258</v>
      </c>
      <c r="C782" s="2" t="s">
        <v>12</v>
      </c>
      <c r="D782" s="15">
        <f>D783</f>
        <v>6242.2</v>
      </c>
      <c r="E782" s="15">
        <f t="shared" si="449"/>
        <v>0</v>
      </c>
      <c r="F782" s="15">
        <f t="shared" si="450"/>
        <v>0</v>
      </c>
    </row>
    <row r="783" spans="1:6" ht="15.75" x14ac:dyDescent="0.25">
      <c r="A783" s="5" t="s">
        <v>13</v>
      </c>
      <c r="B783" s="2" t="s">
        <v>258</v>
      </c>
      <c r="C783" s="2" t="s">
        <v>14</v>
      </c>
      <c r="D783" s="15">
        <v>6242.2</v>
      </c>
      <c r="E783" s="15">
        <v>0</v>
      </c>
      <c r="F783" s="15">
        <v>0</v>
      </c>
    </row>
    <row r="784" spans="1:6" ht="15.75" x14ac:dyDescent="0.25">
      <c r="A784" s="5" t="s">
        <v>261</v>
      </c>
      <c r="B784" s="2" t="s">
        <v>262</v>
      </c>
      <c r="C784" s="2"/>
      <c r="D784" s="15">
        <f t="shared" ref="D784:D787" si="451">D785</f>
        <v>19808.8</v>
      </c>
      <c r="E784" s="15">
        <f t="shared" ref="E784:F787" si="452">E785</f>
        <v>21682.5</v>
      </c>
      <c r="F784" s="15">
        <f t="shared" si="452"/>
        <v>22549.3</v>
      </c>
    </row>
    <row r="785" spans="1:6" ht="15.75" x14ac:dyDescent="0.25">
      <c r="A785" s="5" t="s">
        <v>722</v>
      </c>
      <c r="B785" s="2" t="s">
        <v>265</v>
      </c>
      <c r="C785" s="3"/>
      <c r="D785" s="15">
        <f t="shared" si="451"/>
        <v>19808.8</v>
      </c>
      <c r="E785" s="15">
        <f t="shared" si="452"/>
        <v>21682.5</v>
      </c>
      <c r="F785" s="15">
        <f t="shared" si="452"/>
        <v>22549.3</v>
      </c>
    </row>
    <row r="786" spans="1:6" ht="31.5" x14ac:dyDescent="0.25">
      <c r="A786" s="5" t="s">
        <v>266</v>
      </c>
      <c r="B786" s="2" t="s">
        <v>267</v>
      </c>
      <c r="C786" s="3"/>
      <c r="D786" s="15">
        <f t="shared" si="451"/>
        <v>19808.8</v>
      </c>
      <c r="E786" s="15">
        <f t="shared" si="452"/>
        <v>21682.5</v>
      </c>
      <c r="F786" s="15">
        <f t="shared" si="452"/>
        <v>22549.3</v>
      </c>
    </row>
    <row r="787" spans="1:6" ht="31.5" x14ac:dyDescent="0.25">
      <c r="A787" s="5" t="s">
        <v>70</v>
      </c>
      <c r="B787" s="2" t="s">
        <v>267</v>
      </c>
      <c r="C787" s="2" t="s">
        <v>71</v>
      </c>
      <c r="D787" s="15">
        <f t="shared" si="451"/>
        <v>19808.8</v>
      </c>
      <c r="E787" s="15">
        <f t="shared" si="452"/>
        <v>21682.5</v>
      </c>
      <c r="F787" s="15">
        <f t="shared" si="452"/>
        <v>22549.3</v>
      </c>
    </row>
    <row r="788" spans="1:6" ht="15.75" x14ac:dyDescent="0.25">
      <c r="A788" s="5" t="s">
        <v>74</v>
      </c>
      <c r="B788" s="2" t="s">
        <v>267</v>
      </c>
      <c r="C788" s="2" t="s">
        <v>75</v>
      </c>
      <c r="D788" s="15">
        <f>D789</f>
        <v>19808.8</v>
      </c>
      <c r="E788" s="15">
        <f>E789</f>
        <v>21682.5</v>
      </c>
      <c r="F788" s="15">
        <f>F789</f>
        <v>22549.3</v>
      </c>
    </row>
    <row r="789" spans="1:6" ht="47.25" x14ac:dyDescent="0.25">
      <c r="A789" s="5" t="s">
        <v>115</v>
      </c>
      <c r="B789" s="2" t="s">
        <v>267</v>
      </c>
      <c r="C789" s="2" t="s">
        <v>116</v>
      </c>
      <c r="D789" s="15">
        <v>19808.8</v>
      </c>
      <c r="E789" s="15">
        <v>21682.5</v>
      </c>
      <c r="F789" s="15">
        <v>22549.3</v>
      </c>
    </row>
    <row r="790" spans="1:6" ht="31.5" x14ac:dyDescent="0.25">
      <c r="A790" s="5" t="s">
        <v>268</v>
      </c>
      <c r="B790" s="2" t="s">
        <v>269</v>
      </c>
      <c r="C790" s="2"/>
      <c r="D790" s="15">
        <f t="shared" ref="D790:D793" si="453">D791</f>
        <v>1039</v>
      </c>
      <c r="E790" s="15">
        <f t="shared" ref="E790:E794" si="454">E791</f>
        <v>0</v>
      </c>
      <c r="F790" s="15">
        <f t="shared" ref="F790:F794" si="455">F791</f>
        <v>0</v>
      </c>
    </row>
    <row r="791" spans="1:6" ht="31.5" x14ac:dyDescent="0.25">
      <c r="A791" s="5" t="s">
        <v>270</v>
      </c>
      <c r="B791" s="2" t="s">
        <v>271</v>
      </c>
      <c r="C791" s="3"/>
      <c r="D791" s="15">
        <f t="shared" si="453"/>
        <v>1039</v>
      </c>
      <c r="E791" s="15">
        <f t="shared" si="454"/>
        <v>0</v>
      </c>
      <c r="F791" s="15">
        <f t="shared" si="455"/>
        <v>0</v>
      </c>
    </row>
    <row r="792" spans="1:6" ht="31.5" x14ac:dyDescent="0.25">
      <c r="A792" s="5" t="s">
        <v>274</v>
      </c>
      <c r="B792" s="2" t="s">
        <v>275</v>
      </c>
      <c r="C792" s="3"/>
      <c r="D792" s="15">
        <f t="shared" si="453"/>
        <v>1039</v>
      </c>
      <c r="E792" s="15">
        <f t="shared" si="454"/>
        <v>0</v>
      </c>
      <c r="F792" s="15">
        <f t="shared" si="455"/>
        <v>0</v>
      </c>
    </row>
    <row r="793" spans="1:6" ht="31.5" x14ac:dyDescent="0.25">
      <c r="A793" s="5" t="s">
        <v>70</v>
      </c>
      <c r="B793" s="2" t="s">
        <v>275</v>
      </c>
      <c r="C793" s="2" t="s">
        <v>71</v>
      </c>
      <c r="D793" s="15">
        <f t="shared" si="453"/>
        <v>1039</v>
      </c>
      <c r="E793" s="15">
        <f t="shared" si="454"/>
        <v>0</v>
      </c>
      <c r="F793" s="15">
        <f t="shared" si="455"/>
        <v>0</v>
      </c>
    </row>
    <row r="794" spans="1:6" ht="15.75" x14ac:dyDescent="0.25">
      <c r="A794" s="5" t="s">
        <v>74</v>
      </c>
      <c r="B794" s="2" t="s">
        <v>275</v>
      </c>
      <c r="C794" s="2" t="s">
        <v>75</v>
      </c>
      <c r="D794" s="15">
        <f>D795</f>
        <v>1039</v>
      </c>
      <c r="E794" s="15">
        <f t="shared" si="454"/>
        <v>0</v>
      </c>
      <c r="F794" s="15">
        <f t="shared" si="455"/>
        <v>0</v>
      </c>
    </row>
    <row r="795" spans="1:6" ht="47.25" x14ac:dyDescent="0.25">
      <c r="A795" s="5" t="s">
        <v>115</v>
      </c>
      <c r="B795" s="2" t="s">
        <v>275</v>
      </c>
      <c r="C795" s="2" t="s">
        <v>116</v>
      </c>
      <c r="D795" s="15">
        <v>1039</v>
      </c>
      <c r="E795" s="15">
        <v>0</v>
      </c>
      <c r="F795" s="15">
        <v>0</v>
      </c>
    </row>
    <row r="796" spans="1:6" ht="15.75" x14ac:dyDescent="0.25">
      <c r="A796" s="5" t="s">
        <v>26</v>
      </c>
      <c r="B796" s="2" t="s">
        <v>276</v>
      </c>
      <c r="C796" s="2"/>
      <c r="D796" s="15">
        <f>D797+D806</f>
        <v>13632.8</v>
      </c>
      <c r="E796" s="15">
        <f t="shared" ref="E796:F796" si="456">E797+E806</f>
        <v>11200.699999999999</v>
      </c>
      <c r="F796" s="15">
        <f t="shared" si="456"/>
        <v>11624</v>
      </c>
    </row>
    <row r="797" spans="1:6" ht="31.5" x14ac:dyDescent="0.25">
      <c r="A797" s="5" t="s">
        <v>28</v>
      </c>
      <c r="B797" s="2" t="s">
        <v>277</v>
      </c>
      <c r="C797" s="3"/>
      <c r="D797" s="15">
        <f>D799+D803</f>
        <v>10748.6</v>
      </c>
      <c r="E797" s="15">
        <f t="shared" ref="E797:F797" si="457">E799+E803</f>
        <v>11145.9</v>
      </c>
      <c r="F797" s="15">
        <f t="shared" si="457"/>
        <v>11559.1</v>
      </c>
    </row>
    <row r="798" spans="1:6" ht="31.5" x14ac:dyDescent="0.25">
      <c r="A798" s="5" t="s">
        <v>278</v>
      </c>
      <c r="B798" s="2" t="s">
        <v>279</v>
      </c>
      <c r="C798" s="3"/>
      <c r="D798" s="15">
        <f t="shared" ref="D798:D799" si="458">D799</f>
        <v>9932.2000000000007</v>
      </c>
      <c r="E798" s="15">
        <f t="shared" ref="E798:E800" si="459">E799</f>
        <v>10329.5</v>
      </c>
      <c r="F798" s="15">
        <f t="shared" ref="F798:F800" si="460">F799</f>
        <v>10742.7</v>
      </c>
    </row>
    <row r="799" spans="1:6" ht="31.5" x14ac:dyDescent="0.25">
      <c r="A799" s="5" t="s">
        <v>70</v>
      </c>
      <c r="B799" s="2" t="s">
        <v>279</v>
      </c>
      <c r="C799" s="2" t="s">
        <v>71</v>
      </c>
      <c r="D799" s="15">
        <f t="shared" si="458"/>
        <v>9932.2000000000007</v>
      </c>
      <c r="E799" s="15">
        <f t="shared" si="459"/>
        <v>10329.5</v>
      </c>
      <c r="F799" s="15">
        <f t="shared" si="460"/>
        <v>10742.7</v>
      </c>
    </row>
    <row r="800" spans="1:6" ht="15.75" x14ac:dyDescent="0.25">
      <c r="A800" s="5" t="s">
        <v>74</v>
      </c>
      <c r="B800" s="2" t="s">
        <v>279</v>
      </c>
      <c r="C800" s="2" t="s">
        <v>75</v>
      </c>
      <c r="D800" s="15">
        <f>D801</f>
        <v>9932.2000000000007</v>
      </c>
      <c r="E800" s="15">
        <f t="shared" si="459"/>
        <v>10329.5</v>
      </c>
      <c r="F800" s="15">
        <f t="shared" si="460"/>
        <v>10742.7</v>
      </c>
    </row>
    <row r="801" spans="1:6" ht="47.25" x14ac:dyDescent="0.25">
      <c r="A801" s="5" t="s">
        <v>115</v>
      </c>
      <c r="B801" s="2" t="s">
        <v>279</v>
      </c>
      <c r="C801" s="2" t="s">
        <v>116</v>
      </c>
      <c r="D801" s="15">
        <v>9932.2000000000007</v>
      </c>
      <c r="E801" s="15">
        <v>10329.5</v>
      </c>
      <c r="F801" s="15">
        <v>10742.7</v>
      </c>
    </row>
    <row r="802" spans="1:6" ht="31.5" x14ac:dyDescent="0.25">
      <c r="A802" s="5" t="s">
        <v>284</v>
      </c>
      <c r="B802" s="2" t="s">
        <v>285</v>
      </c>
      <c r="C802" s="3"/>
      <c r="D802" s="15">
        <f t="shared" ref="D802:D803" si="461">D803</f>
        <v>816.4</v>
      </c>
      <c r="E802" s="15">
        <f t="shared" ref="E802:E804" si="462">E803</f>
        <v>816.4</v>
      </c>
      <c r="F802" s="15">
        <f t="shared" ref="F802:F804" si="463">F803</f>
        <v>816.4</v>
      </c>
    </row>
    <row r="803" spans="1:6" ht="31.5" x14ac:dyDescent="0.25">
      <c r="A803" s="5" t="s">
        <v>70</v>
      </c>
      <c r="B803" s="2" t="s">
        <v>285</v>
      </c>
      <c r="C803" s="2" t="s">
        <v>71</v>
      </c>
      <c r="D803" s="15">
        <f t="shared" si="461"/>
        <v>816.4</v>
      </c>
      <c r="E803" s="15">
        <f t="shared" si="462"/>
        <v>816.4</v>
      </c>
      <c r="F803" s="15">
        <f t="shared" si="463"/>
        <v>816.4</v>
      </c>
    </row>
    <row r="804" spans="1:6" ht="15.75" x14ac:dyDescent="0.25">
      <c r="A804" s="5" t="s">
        <v>92</v>
      </c>
      <c r="B804" s="2" t="s">
        <v>285</v>
      </c>
      <c r="C804" s="2" t="s">
        <v>93</v>
      </c>
      <c r="D804" s="15">
        <f>D805</f>
        <v>816.4</v>
      </c>
      <c r="E804" s="15">
        <f t="shared" si="462"/>
        <v>816.4</v>
      </c>
      <c r="F804" s="15">
        <f t="shared" si="463"/>
        <v>816.4</v>
      </c>
    </row>
    <row r="805" spans="1:6" ht="47.25" x14ac:dyDescent="0.25">
      <c r="A805" s="5" t="s">
        <v>94</v>
      </c>
      <c r="B805" s="2" t="s">
        <v>285</v>
      </c>
      <c r="C805" s="2" t="s">
        <v>95</v>
      </c>
      <c r="D805" s="15">
        <v>816.4</v>
      </c>
      <c r="E805" s="15">
        <v>816.4</v>
      </c>
      <c r="F805" s="15">
        <v>816.4</v>
      </c>
    </row>
    <row r="806" spans="1:6" ht="47.25" x14ac:dyDescent="0.25">
      <c r="A806" s="5" t="s">
        <v>290</v>
      </c>
      <c r="B806" s="2" t="s">
        <v>291</v>
      </c>
      <c r="C806" s="3"/>
      <c r="D806" s="15">
        <f t="shared" ref="D806:D808" si="464">D807</f>
        <v>2884.2</v>
      </c>
      <c r="E806" s="15">
        <f t="shared" ref="E806:E809" si="465">E807</f>
        <v>54.8</v>
      </c>
      <c r="F806" s="15">
        <f t="shared" ref="F806:F809" si="466">F807</f>
        <v>64.900000000000006</v>
      </c>
    </row>
    <row r="807" spans="1:6" ht="47.25" x14ac:dyDescent="0.25">
      <c r="A807" s="5" t="s">
        <v>292</v>
      </c>
      <c r="B807" s="2" t="s">
        <v>293</v>
      </c>
      <c r="C807" s="3"/>
      <c r="D807" s="15">
        <f t="shared" si="464"/>
        <v>2884.2</v>
      </c>
      <c r="E807" s="15">
        <f t="shared" si="465"/>
        <v>54.8</v>
      </c>
      <c r="F807" s="15">
        <f t="shared" si="466"/>
        <v>64.900000000000006</v>
      </c>
    </row>
    <row r="808" spans="1:6" ht="31.5" x14ac:dyDescent="0.25">
      <c r="A808" s="5" t="s">
        <v>9</v>
      </c>
      <c r="B808" s="2" t="s">
        <v>293</v>
      </c>
      <c r="C808" s="2" t="s">
        <v>10</v>
      </c>
      <c r="D808" s="15">
        <f t="shared" si="464"/>
        <v>2884.2</v>
      </c>
      <c r="E808" s="15">
        <f t="shared" si="465"/>
        <v>54.8</v>
      </c>
      <c r="F808" s="15">
        <f t="shared" si="466"/>
        <v>64.900000000000006</v>
      </c>
    </row>
    <row r="809" spans="1:6" ht="31.5" x14ac:dyDescent="0.25">
      <c r="A809" s="5" t="s">
        <v>11</v>
      </c>
      <c r="B809" s="2" t="s">
        <v>293</v>
      </c>
      <c r="C809" s="2" t="s">
        <v>12</v>
      </c>
      <c r="D809" s="15">
        <f>D810</f>
        <v>2884.2</v>
      </c>
      <c r="E809" s="15">
        <f t="shared" si="465"/>
        <v>54.8</v>
      </c>
      <c r="F809" s="15">
        <f t="shared" si="466"/>
        <v>64.900000000000006</v>
      </c>
    </row>
    <row r="810" spans="1:6" ht="15.75" x14ac:dyDescent="0.25">
      <c r="A810" s="5" t="s">
        <v>13</v>
      </c>
      <c r="B810" s="2" t="s">
        <v>293</v>
      </c>
      <c r="C810" s="2" t="s">
        <v>14</v>
      </c>
      <c r="D810" s="15">
        <v>2884.2</v>
      </c>
      <c r="E810" s="15">
        <v>54.8</v>
      </c>
      <c r="F810" s="15">
        <v>64.900000000000006</v>
      </c>
    </row>
    <row r="811" spans="1:6" ht="31.5" x14ac:dyDescent="0.25">
      <c r="A811" s="6" t="s">
        <v>298</v>
      </c>
      <c r="B811" s="4" t="s">
        <v>299</v>
      </c>
      <c r="C811" s="4"/>
      <c r="D811" s="16">
        <f>D812+D818+D830</f>
        <v>1163372.7</v>
      </c>
      <c r="E811" s="16">
        <f t="shared" ref="E811:F811" si="467">E812+E818+E830</f>
        <v>1064884</v>
      </c>
      <c r="F811" s="16">
        <f t="shared" si="467"/>
        <v>1064884</v>
      </c>
    </row>
    <row r="812" spans="1:6" ht="15.75" x14ac:dyDescent="0.25">
      <c r="A812" s="5" t="s">
        <v>300</v>
      </c>
      <c r="B812" s="2" t="s">
        <v>301</v>
      </c>
      <c r="C812" s="2"/>
      <c r="D812" s="15">
        <f t="shared" ref="D812:D815" si="468">D813</f>
        <v>417336</v>
      </c>
      <c r="E812" s="15">
        <f t="shared" ref="E812:E816" si="469">E813</f>
        <v>341681</v>
      </c>
      <c r="F812" s="15">
        <f t="shared" ref="F812:F816" si="470">F813</f>
        <v>341681</v>
      </c>
    </row>
    <row r="813" spans="1:6" ht="31.5" x14ac:dyDescent="0.25">
      <c r="A813" s="5" t="s">
        <v>302</v>
      </c>
      <c r="B813" s="2" t="s">
        <v>303</v>
      </c>
      <c r="C813" s="3"/>
      <c r="D813" s="15">
        <f t="shared" si="468"/>
        <v>417336</v>
      </c>
      <c r="E813" s="15">
        <f t="shared" si="469"/>
        <v>341681</v>
      </c>
      <c r="F813" s="15">
        <f t="shared" si="470"/>
        <v>341681</v>
      </c>
    </row>
    <row r="814" spans="1:6" ht="47.25" x14ac:dyDescent="0.25">
      <c r="A814" s="5" t="s">
        <v>306</v>
      </c>
      <c r="B814" s="2" t="s">
        <v>307</v>
      </c>
      <c r="C814" s="3"/>
      <c r="D814" s="15">
        <f t="shared" si="468"/>
        <v>417336</v>
      </c>
      <c r="E814" s="15">
        <f t="shared" si="469"/>
        <v>341681</v>
      </c>
      <c r="F814" s="15">
        <f t="shared" si="470"/>
        <v>341681</v>
      </c>
    </row>
    <row r="815" spans="1:6" ht="31.5" x14ac:dyDescent="0.25">
      <c r="A815" s="5" t="s">
        <v>9</v>
      </c>
      <c r="B815" s="2" t="s">
        <v>307</v>
      </c>
      <c r="C815" s="2" t="s">
        <v>10</v>
      </c>
      <c r="D815" s="15">
        <f t="shared" si="468"/>
        <v>417336</v>
      </c>
      <c r="E815" s="15">
        <f t="shared" si="469"/>
        <v>341681</v>
      </c>
      <c r="F815" s="15">
        <f t="shared" si="470"/>
        <v>341681</v>
      </c>
    </row>
    <row r="816" spans="1:6" ht="31.5" x14ac:dyDescent="0.25">
      <c r="A816" s="5" t="s">
        <v>11</v>
      </c>
      <c r="B816" s="2" t="s">
        <v>307</v>
      </c>
      <c r="C816" s="2" t="s">
        <v>12</v>
      </c>
      <c r="D816" s="15">
        <f>D817</f>
        <v>417336</v>
      </c>
      <c r="E816" s="15">
        <f t="shared" si="469"/>
        <v>341681</v>
      </c>
      <c r="F816" s="15">
        <f t="shared" si="470"/>
        <v>341681</v>
      </c>
    </row>
    <row r="817" spans="1:6" ht="15.75" x14ac:dyDescent="0.25">
      <c r="A817" s="5" t="s">
        <v>13</v>
      </c>
      <c r="B817" s="2" t="s">
        <v>307</v>
      </c>
      <c r="C817" s="2" t="s">
        <v>14</v>
      </c>
      <c r="D817" s="15">
        <v>417336</v>
      </c>
      <c r="E817" s="15">
        <v>341681</v>
      </c>
      <c r="F817" s="15">
        <v>341681</v>
      </c>
    </row>
    <row r="818" spans="1:6" ht="15.75" x14ac:dyDescent="0.25">
      <c r="A818" s="5" t="s">
        <v>310</v>
      </c>
      <c r="B818" s="2" t="s">
        <v>311</v>
      </c>
      <c r="C818" s="2"/>
      <c r="D818" s="15">
        <f>D821+D826</f>
        <v>720759</v>
      </c>
      <c r="E818" s="15">
        <f t="shared" ref="E818:F818" si="471">E821+E826</f>
        <v>696819</v>
      </c>
      <c r="F818" s="15">
        <f t="shared" si="471"/>
        <v>696819</v>
      </c>
    </row>
    <row r="819" spans="1:6" ht="31.5" x14ac:dyDescent="0.25">
      <c r="A819" s="5" t="s">
        <v>312</v>
      </c>
      <c r="B819" s="2" t="s">
        <v>313</v>
      </c>
      <c r="C819" s="3"/>
      <c r="D819" s="15">
        <f t="shared" ref="D819:D821" si="472">D820</f>
        <v>396370</v>
      </c>
      <c r="E819" s="15">
        <f t="shared" ref="E819:E822" si="473">E820</f>
        <v>395258</v>
      </c>
      <c r="F819" s="15">
        <f t="shared" ref="F819:F822" si="474">F820</f>
        <v>395258</v>
      </c>
    </row>
    <row r="820" spans="1:6" ht="47.25" x14ac:dyDescent="0.25">
      <c r="A820" s="5" t="s">
        <v>314</v>
      </c>
      <c r="B820" s="2" t="s">
        <v>315</v>
      </c>
      <c r="C820" s="3"/>
      <c r="D820" s="15">
        <f t="shared" si="472"/>
        <v>396370</v>
      </c>
      <c r="E820" s="15">
        <f t="shared" si="473"/>
        <v>395258</v>
      </c>
      <c r="F820" s="15">
        <f t="shared" si="474"/>
        <v>395258</v>
      </c>
    </row>
    <row r="821" spans="1:6" ht="31.5" x14ac:dyDescent="0.25">
      <c r="A821" s="5" t="s">
        <v>70</v>
      </c>
      <c r="B821" s="2" t="s">
        <v>315</v>
      </c>
      <c r="C821" s="2" t="s">
        <v>71</v>
      </c>
      <c r="D821" s="15">
        <f t="shared" si="472"/>
        <v>396370</v>
      </c>
      <c r="E821" s="15">
        <f t="shared" si="473"/>
        <v>395258</v>
      </c>
      <c r="F821" s="15">
        <f t="shared" si="474"/>
        <v>395258</v>
      </c>
    </row>
    <row r="822" spans="1:6" ht="15.75" x14ac:dyDescent="0.25">
      <c r="A822" s="5" t="s">
        <v>92</v>
      </c>
      <c r="B822" s="2" t="s">
        <v>315</v>
      </c>
      <c r="C822" s="2" t="s">
        <v>93</v>
      </c>
      <c r="D822" s="15">
        <f>D823</f>
        <v>396370</v>
      </c>
      <c r="E822" s="15">
        <f t="shared" si="473"/>
        <v>395258</v>
      </c>
      <c r="F822" s="15">
        <f t="shared" si="474"/>
        <v>395258</v>
      </c>
    </row>
    <row r="823" spans="1:6" ht="47.25" x14ac:dyDescent="0.25">
      <c r="A823" s="5" t="s">
        <v>94</v>
      </c>
      <c r="B823" s="2" t="s">
        <v>315</v>
      </c>
      <c r="C823" s="2" t="s">
        <v>95</v>
      </c>
      <c r="D823" s="15">
        <v>396370</v>
      </c>
      <c r="E823" s="15">
        <v>395258</v>
      </c>
      <c r="F823" s="15">
        <v>395258</v>
      </c>
    </row>
    <row r="824" spans="1:6" ht="31.5" x14ac:dyDescent="0.25">
      <c r="A824" s="5" t="s">
        <v>322</v>
      </c>
      <c r="B824" s="2" t="s">
        <v>323</v>
      </c>
      <c r="C824" s="3"/>
      <c r="D824" s="15">
        <f t="shared" ref="D824:D825" si="475">D825</f>
        <v>324389</v>
      </c>
      <c r="E824" s="15">
        <f t="shared" ref="E824:E826" si="476">E825</f>
        <v>301561</v>
      </c>
      <c r="F824" s="15">
        <f t="shared" ref="F824:F826" si="477">F825</f>
        <v>301561</v>
      </c>
    </row>
    <row r="825" spans="1:6" ht="47.25" x14ac:dyDescent="0.25">
      <c r="A825" s="5" t="s">
        <v>324</v>
      </c>
      <c r="B825" s="2" t="s">
        <v>325</v>
      </c>
      <c r="C825" s="3"/>
      <c r="D825" s="15">
        <f t="shared" si="475"/>
        <v>324389</v>
      </c>
      <c r="E825" s="15">
        <f t="shared" si="476"/>
        <v>301561</v>
      </c>
      <c r="F825" s="15">
        <f t="shared" si="477"/>
        <v>301561</v>
      </c>
    </row>
    <row r="826" spans="1:6" ht="31.5" x14ac:dyDescent="0.25">
      <c r="A826" s="5" t="s">
        <v>9</v>
      </c>
      <c r="B826" s="2" t="s">
        <v>325</v>
      </c>
      <c r="C826" s="2" t="s">
        <v>10</v>
      </c>
      <c r="D826" s="15">
        <f>D827</f>
        <v>324389</v>
      </c>
      <c r="E826" s="15">
        <f t="shared" si="476"/>
        <v>301561</v>
      </c>
      <c r="F826" s="15">
        <f t="shared" si="477"/>
        <v>301561</v>
      </c>
    </row>
    <row r="827" spans="1:6" ht="31.5" x14ac:dyDescent="0.25">
      <c r="A827" s="5" t="s">
        <v>11</v>
      </c>
      <c r="B827" s="2" t="s">
        <v>325</v>
      </c>
      <c r="C827" s="2" t="s">
        <v>12</v>
      </c>
      <c r="D827" s="15">
        <f>D828+D829</f>
        <v>324389</v>
      </c>
      <c r="E827" s="15">
        <f t="shared" ref="E827:F827" si="478">E828+E829</f>
        <v>301561</v>
      </c>
      <c r="F827" s="15">
        <f t="shared" si="478"/>
        <v>301561</v>
      </c>
    </row>
    <row r="828" spans="1:6" ht="31.5" x14ac:dyDescent="0.25">
      <c r="A828" s="5" t="s">
        <v>332</v>
      </c>
      <c r="B828" s="2" t="s">
        <v>325</v>
      </c>
      <c r="C828" s="2" t="s">
        <v>333</v>
      </c>
      <c r="D828" s="15">
        <v>12281.4</v>
      </c>
      <c r="E828" s="15">
        <v>0</v>
      </c>
      <c r="F828" s="15">
        <v>0</v>
      </c>
    </row>
    <row r="829" spans="1:6" ht="15.75" x14ac:dyDescent="0.25">
      <c r="A829" s="5" t="s">
        <v>13</v>
      </c>
      <c r="B829" s="2" t="s">
        <v>325</v>
      </c>
      <c r="C829" s="2" t="s">
        <v>14</v>
      </c>
      <c r="D829" s="15">
        <v>312107.59999999998</v>
      </c>
      <c r="E829" s="15">
        <v>301561</v>
      </c>
      <c r="F829" s="15">
        <v>301561</v>
      </c>
    </row>
    <row r="830" spans="1:6" ht="15.75" x14ac:dyDescent="0.25">
      <c r="A830" s="5" t="s">
        <v>334</v>
      </c>
      <c r="B830" s="2" t="s">
        <v>335</v>
      </c>
      <c r="C830" s="2"/>
      <c r="D830" s="15">
        <f t="shared" ref="D830:D836" si="479">D831</f>
        <v>25277.699999999997</v>
      </c>
      <c r="E830" s="15">
        <f t="shared" ref="E830:E837" si="480">E831</f>
        <v>26384</v>
      </c>
      <c r="F830" s="15">
        <f t="shared" ref="F830:F837" si="481">F831</f>
        <v>26384</v>
      </c>
    </row>
    <row r="831" spans="1:6" ht="15.75" x14ac:dyDescent="0.25">
      <c r="A831" s="5" t="s">
        <v>338</v>
      </c>
      <c r="B831" s="2" t="s">
        <v>339</v>
      </c>
      <c r="C831" s="3"/>
      <c r="D831" s="15">
        <f t="shared" si="479"/>
        <v>25277.699999999997</v>
      </c>
      <c r="E831" s="15">
        <f t="shared" si="480"/>
        <v>26384</v>
      </c>
      <c r="F831" s="15">
        <f t="shared" si="481"/>
        <v>26384</v>
      </c>
    </row>
    <row r="832" spans="1:6" ht="15.75" x14ac:dyDescent="0.25">
      <c r="A832" s="5" t="s">
        <v>342</v>
      </c>
      <c r="B832" s="2" t="s">
        <v>343</v>
      </c>
      <c r="C832" s="3"/>
      <c r="D832" s="15">
        <f>D836+D833</f>
        <v>25277.699999999997</v>
      </c>
      <c r="E832" s="15">
        <f t="shared" ref="E832:F832" si="482">E836+E833</f>
        <v>26384</v>
      </c>
      <c r="F832" s="15">
        <f t="shared" si="482"/>
        <v>26384</v>
      </c>
    </row>
    <row r="833" spans="1:6" ht="31.5" x14ac:dyDescent="0.25">
      <c r="A833" s="5" t="s">
        <v>9</v>
      </c>
      <c r="B833" s="2" t="s">
        <v>343</v>
      </c>
      <c r="C833" s="2" t="s">
        <v>10</v>
      </c>
      <c r="D833" s="15">
        <f>D834</f>
        <v>25.1</v>
      </c>
      <c r="E833" s="15">
        <f t="shared" ref="E833:F833" si="483">E834</f>
        <v>0</v>
      </c>
      <c r="F833" s="15">
        <f t="shared" si="483"/>
        <v>0</v>
      </c>
    </row>
    <row r="834" spans="1:6" ht="31.5" x14ac:dyDescent="0.25">
      <c r="A834" s="5" t="s">
        <v>11</v>
      </c>
      <c r="B834" s="2" t="s">
        <v>343</v>
      </c>
      <c r="C834" s="2" t="s">
        <v>12</v>
      </c>
      <c r="D834" s="15">
        <f>D835</f>
        <v>25.1</v>
      </c>
      <c r="E834" s="15">
        <f t="shared" ref="E834:F834" si="484">E835</f>
        <v>0</v>
      </c>
      <c r="F834" s="15">
        <f t="shared" si="484"/>
        <v>0</v>
      </c>
    </row>
    <row r="835" spans="1:6" ht="15.75" x14ac:dyDescent="0.25">
      <c r="A835" s="5" t="s">
        <v>13</v>
      </c>
      <c r="B835" s="2" t="s">
        <v>343</v>
      </c>
      <c r="C835" s="2" t="s">
        <v>14</v>
      </c>
      <c r="D835" s="15">
        <v>25.1</v>
      </c>
      <c r="E835" s="15">
        <v>0</v>
      </c>
      <c r="F835" s="15">
        <v>0</v>
      </c>
    </row>
    <row r="836" spans="1:6" ht="31.5" x14ac:dyDescent="0.25">
      <c r="A836" s="5" t="s">
        <v>70</v>
      </c>
      <c r="B836" s="2" t="s">
        <v>343</v>
      </c>
      <c r="C836" s="2" t="s">
        <v>71</v>
      </c>
      <c r="D836" s="15">
        <f t="shared" si="479"/>
        <v>25252.6</v>
      </c>
      <c r="E836" s="15">
        <f t="shared" si="480"/>
        <v>26384</v>
      </c>
      <c r="F836" s="15">
        <f t="shared" si="481"/>
        <v>26384</v>
      </c>
    </row>
    <row r="837" spans="1:6" ht="15.75" x14ac:dyDescent="0.25">
      <c r="A837" s="5" t="s">
        <v>92</v>
      </c>
      <c r="B837" s="2" t="s">
        <v>343</v>
      </c>
      <c r="C837" s="2" t="s">
        <v>93</v>
      </c>
      <c r="D837" s="15">
        <f>D838</f>
        <v>25252.6</v>
      </c>
      <c r="E837" s="15">
        <f t="shared" si="480"/>
        <v>26384</v>
      </c>
      <c r="F837" s="15">
        <f t="shared" si="481"/>
        <v>26384</v>
      </c>
    </row>
    <row r="838" spans="1:6" ht="15.75" x14ac:dyDescent="0.25">
      <c r="A838" s="5" t="s">
        <v>96</v>
      </c>
      <c r="B838" s="2" t="s">
        <v>343</v>
      </c>
      <c r="C838" s="2" t="s">
        <v>97</v>
      </c>
      <c r="D838" s="15">
        <v>25252.6</v>
      </c>
      <c r="E838" s="15">
        <v>26384</v>
      </c>
      <c r="F838" s="15">
        <v>26384</v>
      </c>
    </row>
    <row r="839" spans="1:6" ht="15.75" x14ac:dyDescent="0.25">
      <c r="A839" s="6" t="s">
        <v>348</v>
      </c>
      <c r="B839" s="4" t="s">
        <v>349</v>
      </c>
      <c r="C839" s="4"/>
      <c r="D839" s="16">
        <f>D840+D846+D867</f>
        <v>162248.6</v>
      </c>
      <c r="E839" s="16">
        <f t="shared" ref="E839:F839" si="485">E840+E846+E867</f>
        <v>142591.20000000001</v>
      </c>
      <c r="F839" s="16">
        <f t="shared" si="485"/>
        <v>149150.5</v>
      </c>
    </row>
    <row r="840" spans="1:6" ht="47.25" x14ac:dyDescent="0.25">
      <c r="A840" s="5" t="s">
        <v>351</v>
      </c>
      <c r="B840" s="2" t="s">
        <v>352</v>
      </c>
      <c r="C840" s="2"/>
      <c r="D840" s="15">
        <f t="shared" ref="D840:D843" si="486">D841</f>
        <v>1537</v>
      </c>
      <c r="E840" s="15">
        <f t="shared" ref="E840:E844" si="487">E841</f>
        <v>1537</v>
      </c>
      <c r="F840" s="15">
        <f t="shared" ref="F840:F844" si="488">F841</f>
        <v>1537</v>
      </c>
    </row>
    <row r="841" spans="1:6" ht="63" x14ac:dyDescent="0.25">
      <c r="A841" s="5" t="s">
        <v>354</v>
      </c>
      <c r="B841" s="2" t="s">
        <v>355</v>
      </c>
      <c r="C841" s="3"/>
      <c r="D841" s="15">
        <f t="shared" si="486"/>
        <v>1537</v>
      </c>
      <c r="E841" s="15">
        <f t="shared" si="487"/>
        <v>1537</v>
      </c>
      <c r="F841" s="15">
        <f t="shared" si="488"/>
        <v>1537</v>
      </c>
    </row>
    <row r="842" spans="1:6" ht="94.5" x14ac:dyDescent="0.25">
      <c r="A842" s="5" t="s">
        <v>358</v>
      </c>
      <c r="B842" s="2" t="s">
        <v>359</v>
      </c>
      <c r="C842" s="3"/>
      <c r="D842" s="15">
        <f t="shared" si="486"/>
        <v>1537</v>
      </c>
      <c r="E842" s="15">
        <f t="shared" si="487"/>
        <v>1537</v>
      </c>
      <c r="F842" s="15">
        <f t="shared" si="488"/>
        <v>1537</v>
      </c>
    </row>
    <row r="843" spans="1:6" ht="31.5" x14ac:dyDescent="0.25">
      <c r="A843" s="5" t="s">
        <v>70</v>
      </c>
      <c r="B843" s="2" t="s">
        <v>359</v>
      </c>
      <c r="C843" s="2" t="s">
        <v>71</v>
      </c>
      <c r="D843" s="15">
        <f t="shared" si="486"/>
        <v>1537</v>
      </c>
      <c r="E843" s="15">
        <f t="shared" si="487"/>
        <v>1537</v>
      </c>
      <c r="F843" s="15">
        <f t="shared" si="488"/>
        <v>1537</v>
      </c>
    </row>
    <row r="844" spans="1:6" ht="15.75" x14ac:dyDescent="0.25">
      <c r="A844" s="5" t="s">
        <v>92</v>
      </c>
      <c r="B844" s="2" t="s">
        <v>359</v>
      </c>
      <c r="C844" s="2" t="s">
        <v>93</v>
      </c>
      <c r="D844" s="15">
        <f>D845</f>
        <v>1537</v>
      </c>
      <c r="E844" s="15">
        <f t="shared" si="487"/>
        <v>1537</v>
      </c>
      <c r="F844" s="15">
        <f t="shared" si="488"/>
        <v>1537</v>
      </c>
    </row>
    <row r="845" spans="1:6" ht="47.25" x14ac:dyDescent="0.25">
      <c r="A845" s="5" t="s">
        <v>94</v>
      </c>
      <c r="B845" s="2" t="s">
        <v>359</v>
      </c>
      <c r="C845" s="2" t="s">
        <v>95</v>
      </c>
      <c r="D845" s="15">
        <v>1537</v>
      </c>
      <c r="E845" s="15">
        <v>1537</v>
      </c>
      <c r="F845" s="15">
        <v>1537</v>
      </c>
    </row>
    <row r="846" spans="1:6" ht="47.25" x14ac:dyDescent="0.25">
      <c r="A846" s="5" t="s">
        <v>360</v>
      </c>
      <c r="B846" s="2" t="s">
        <v>361</v>
      </c>
      <c r="C846" s="2"/>
      <c r="D846" s="15">
        <f>D849+D854+D859+D864</f>
        <v>38344.6</v>
      </c>
      <c r="E846" s="15">
        <f t="shared" ref="E846:F846" si="489">E849+E854+E859+E864</f>
        <v>16998.2</v>
      </c>
      <c r="F846" s="15">
        <f t="shared" si="489"/>
        <v>21873.5</v>
      </c>
    </row>
    <row r="847" spans="1:6" ht="15.75" x14ac:dyDescent="0.25">
      <c r="A847" s="5" t="s">
        <v>362</v>
      </c>
      <c r="B847" s="2" t="s">
        <v>363</v>
      </c>
      <c r="C847" s="3"/>
      <c r="D847" s="15">
        <f t="shared" ref="D847:D849" si="490">D848</f>
        <v>11042.3</v>
      </c>
      <c r="E847" s="15">
        <f t="shared" ref="E847:E850" si="491">E848</f>
        <v>9785.5</v>
      </c>
      <c r="F847" s="15">
        <f t="shared" ref="F847:F850" si="492">F848</f>
        <v>10229.6</v>
      </c>
    </row>
    <row r="848" spans="1:6" ht="15.75" x14ac:dyDescent="0.25">
      <c r="A848" s="5" t="s">
        <v>364</v>
      </c>
      <c r="B848" s="2" t="s">
        <v>365</v>
      </c>
      <c r="C848" s="3"/>
      <c r="D848" s="15">
        <f t="shared" si="490"/>
        <v>11042.3</v>
      </c>
      <c r="E848" s="15">
        <f t="shared" si="491"/>
        <v>9785.5</v>
      </c>
      <c r="F848" s="15">
        <f t="shared" si="492"/>
        <v>10229.6</v>
      </c>
    </row>
    <row r="849" spans="1:6" ht="31.5" x14ac:dyDescent="0.25">
      <c r="A849" s="5" t="s">
        <v>9</v>
      </c>
      <c r="B849" s="2" t="s">
        <v>365</v>
      </c>
      <c r="C849" s="2" t="s">
        <v>10</v>
      </c>
      <c r="D849" s="15">
        <f t="shared" si="490"/>
        <v>11042.3</v>
      </c>
      <c r="E849" s="15">
        <f t="shared" si="491"/>
        <v>9785.5</v>
      </c>
      <c r="F849" s="15">
        <f t="shared" si="492"/>
        <v>10229.6</v>
      </c>
    </row>
    <row r="850" spans="1:6" ht="31.5" x14ac:dyDescent="0.25">
      <c r="A850" s="5" t="s">
        <v>11</v>
      </c>
      <c r="B850" s="2" t="s">
        <v>365</v>
      </c>
      <c r="C850" s="2" t="s">
        <v>12</v>
      </c>
      <c r="D850" s="15">
        <f>D851</f>
        <v>11042.3</v>
      </c>
      <c r="E850" s="15">
        <f t="shared" si="491"/>
        <v>9785.5</v>
      </c>
      <c r="F850" s="15">
        <f t="shared" si="492"/>
        <v>10229.6</v>
      </c>
    </row>
    <row r="851" spans="1:6" ht="31.5" x14ac:dyDescent="0.25">
      <c r="A851" s="5" t="s">
        <v>366</v>
      </c>
      <c r="B851" s="2" t="s">
        <v>365</v>
      </c>
      <c r="C851" s="2" t="s">
        <v>367</v>
      </c>
      <c r="D851" s="15">
        <v>11042.3</v>
      </c>
      <c r="E851" s="15">
        <v>9785.5</v>
      </c>
      <c r="F851" s="15">
        <v>10229.6</v>
      </c>
    </row>
    <row r="852" spans="1:6" ht="15.75" x14ac:dyDescent="0.25">
      <c r="A852" s="5" t="s">
        <v>368</v>
      </c>
      <c r="B852" s="2" t="s">
        <v>369</v>
      </c>
      <c r="C852" s="3"/>
      <c r="D852" s="15">
        <f t="shared" ref="D852:D854" si="493">D853</f>
        <v>2983.6</v>
      </c>
      <c r="E852" s="15">
        <f t="shared" ref="E852:E855" si="494">E853</f>
        <v>2086.5</v>
      </c>
      <c r="F852" s="15">
        <f t="shared" ref="F852:F855" si="495">F853</f>
        <v>2398.4</v>
      </c>
    </row>
    <row r="853" spans="1:6" ht="15.75" x14ac:dyDescent="0.25">
      <c r="A853" s="5" t="s">
        <v>370</v>
      </c>
      <c r="B853" s="2" t="s">
        <v>371</v>
      </c>
      <c r="C853" s="3"/>
      <c r="D853" s="15">
        <f t="shared" si="493"/>
        <v>2983.6</v>
      </c>
      <c r="E853" s="15">
        <f t="shared" si="494"/>
        <v>2086.5</v>
      </c>
      <c r="F853" s="15">
        <f t="shared" si="495"/>
        <v>2398.4</v>
      </c>
    </row>
    <row r="854" spans="1:6" ht="31.5" x14ac:dyDescent="0.25">
      <c r="A854" s="5" t="s">
        <v>9</v>
      </c>
      <c r="B854" s="2" t="s">
        <v>371</v>
      </c>
      <c r="C854" s="2" t="s">
        <v>10</v>
      </c>
      <c r="D854" s="15">
        <f t="shared" si="493"/>
        <v>2983.6</v>
      </c>
      <c r="E854" s="15">
        <f t="shared" si="494"/>
        <v>2086.5</v>
      </c>
      <c r="F854" s="15">
        <f t="shared" si="495"/>
        <v>2398.4</v>
      </c>
    </row>
    <row r="855" spans="1:6" ht="31.5" x14ac:dyDescent="0.25">
      <c r="A855" s="5" t="s">
        <v>11</v>
      </c>
      <c r="B855" s="2" t="s">
        <v>371</v>
      </c>
      <c r="C855" s="2" t="s">
        <v>12</v>
      </c>
      <c r="D855" s="15">
        <f>D856</f>
        <v>2983.6</v>
      </c>
      <c r="E855" s="15">
        <f t="shared" si="494"/>
        <v>2086.5</v>
      </c>
      <c r="F855" s="15">
        <f t="shared" si="495"/>
        <v>2398.4</v>
      </c>
    </row>
    <row r="856" spans="1:6" ht="31.5" x14ac:dyDescent="0.25">
      <c r="A856" s="5" t="s">
        <v>366</v>
      </c>
      <c r="B856" s="2" t="s">
        <v>371</v>
      </c>
      <c r="C856" s="2" t="s">
        <v>367</v>
      </c>
      <c r="D856" s="15">
        <v>2983.6</v>
      </c>
      <c r="E856" s="15">
        <v>2086.5</v>
      </c>
      <c r="F856" s="15">
        <v>2398.4</v>
      </c>
    </row>
    <row r="857" spans="1:6" ht="15.75" x14ac:dyDescent="0.25">
      <c r="A857" s="5" t="s">
        <v>374</v>
      </c>
      <c r="B857" s="2" t="s">
        <v>375</v>
      </c>
      <c r="C857" s="3"/>
      <c r="D857" s="15">
        <f t="shared" ref="D857:D859" si="496">D858</f>
        <v>5038.2</v>
      </c>
      <c r="E857" s="15">
        <f t="shared" ref="E857:E860" si="497">E858</f>
        <v>5126.2</v>
      </c>
      <c r="F857" s="15">
        <f t="shared" ref="F857:F860" si="498">F858</f>
        <v>5268.2</v>
      </c>
    </row>
    <row r="858" spans="1:6" ht="15.75" x14ac:dyDescent="0.25">
      <c r="A858" s="5" t="s">
        <v>376</v>
      </c>
      <c r="B858" s="2" t="s">
        <v>377</v>
      </c>
      <c r="C858" s="3"/>
      <c r="D858" s="15">
        <f t="shared" si="496"/>
        <v>5038.2</v>
      </c>
      <c r="E858" s="15">
        <f t="shared" si="497"/>
        <v>5126.2</v>
      </c>
      <c r="F858" s="15">
        <f t="shared" si="498"/>
        <v>5268.2</v>
      </c>
    </row>
    <row r="859" spans="1:6" ht="31.5" x14ac:dyDescent="0.25">
      <c r="A859" s="5" t="s">
        <v>9</v>
      </c>
      <c r="B859" s="2" t="s">
        <v>377</v>
      </c>
      <c r="C859" s="2" t="s">
        <v>10</v>
      </c>
      <c r="D859" s="15">
        <f t="shared" si="496"/>
        <v>5038.2</v>
      </c>
      <c r="E859" s="15">
        <f t="shared" si="497"/>
        <v>5126.2</v>
      </c>
      <c r="F859" s="15">
        <f t="shared" si="498"/>
        <v>5268.2</v>
      </c>
    </row>
    <row r="860" spans="1:6" ht="31.5" x14ac:dyDescent="0.25">
      <c r="A860" s="5" t="s">
        <v>11</v>
      </c>
      <c r="B860" s="2" t="s">
        <v>377</v>
      </c>
      <c r="C860" s="2" t="s">
        <v>12</v>
      </c>
      <c r="D860" s="15">
        <f>D861</f>
        <v>5038.2</v>
      </c>
      <c r="E860" s="15">
        <f t="shared" si="497"/>
        <v>5126.2</v>
      </c>
      <c r="F860" s="15">
        <f t="shared" si="498"/>
        <v>5268.2</v>
      </c>
    </row>
    <row r="861" spans="1:6" ht="31.5" x14ac:dyDescent="0.25">
      <c r="A861" s="5" t="s">
        <v>366</v>
      </c>
      <c r="B861" s="2" t="s">
        <v>377</v>
      </c>
      <c r="C861" s="2" t="s">
        <v>367</v>
      </c>
      <c r="D861" s="15">
        <v>5038.2</v>
      </c>
      <c r="E861" s="15">
        <v>5126.2</v>
      </c>
      <c r="F861" s="15">
        <v>5268.2</v>
      </c>
    </row>
    <row r="862" spans="1:6" ht="31.5" x14ac:dyDescent="0.25">
      <c r="A862" s="5" t="s">
        <v>380</v>
      </c>
      <c r="B862" s="2" t="s">
        <v>381</v>
      </c>
      <c r="C862" s="3"/>
      <c r="D862" s="15">
        <f t="shared" ref="D862:D864" si="499">D863</f>
        <v>19280.5</v>
      </c>
      <c r="E862" s="15">
        <f t="shared" ref="E862:E865" si="500">E863</f>
        <v>0</v>
      </c>
      <c r="F862" s="15">
        <f t="shared" ref="F862:F865" si="501">F863</f>
        <v>3977.3</v>
      </c>
    </row>
    <row r="863" spans="1:6" ht="47.25" x14ac:dyDescent="0.25">
      <c r="A863" s="5" t="s">
        <v>382</v>
      </c>
      <c r="B863" s="2" t="s">
        <v>383</v>
      </c>
      <c r="C863" s="3"/>
      <c r="D863" s="15">
        <f t="shared" si="499"/>
        <v>19280.5</v>
      </c>
      <c r="E863" s="15">
        <f t="shared" si="500"/>
        <v>0</v>
      </c>
      <c r="F863" s="15">
        <f t="shared" si="501"/>
        <v>3977.3</v>
      </c>
    </row>
    <row r="864" spans="1:6" ht="31.5" x14ac:dyDescent="0.25">
      <c r="A864" s="5" t="s">
        <v>9</v>
      </c>
      <c r="B864" s="2" t="s">
        <v>383</v>
      </c>
      <c r="C864" s="2" t="s">
        <v>10</v>
      </c>
      <c r="D864" s="15">
        <f t="shared" si="499"/>
        <v>19280.5</v>
      </c>
      <c r="E864" s="15">
        <f t="shared" si="500"/>
        <v>0</v>
      </c>
      <c r="F864" s="15">
        <f t="shared" si="501"/>
        <v>3977.3</v>
      </c>
    </row>
    <row r="865" spans="1:6" ht="31.5" x14ac:dyDescent="0.25">
      <c r="A865" s="5" t="s">
        <v>11</v>
      </c>
      <c r="B865" s="2" t="s">
        <v>383</v>
      </c>
      <c r="C865" s="2" t="s">
        <v>12</v>
      </c>
      <c r="D865" s="15">
        <f>D866</f>
        <v>19280.5</v>
      </c>
      <c r="E865" s="15">
        <f t="shared" si="500"/>
        <v>0</v>
      </c>
      <c r="F865" s="15">
        <f t="shared" si="501"/>
        <v>3977.3</v>
      </c>
    </row>
    <row r="866" spans="1:6" ht="15.75" x14ac:dyDescent="0.25">
      <c r="A866" s="5" t="s">
        <v>13</v>
      </c>
      <c r="B866" s="2" t="s">
        <v>383</v>
      </c>
      <c r="C866" s="2" t="s">
        <v>14</v>
      </c>
      <c r="D866" s="15">
        <v>19280.5</v>
      </c>
      <c r="E866" s="15">
        <v>0</v>
      </c>
      <c r="F866" s="15">
        <v>3977.3</v>
      </c>
    </row>
    <row r="867" spans="1:6" ht="15.75" x14ac:dyDescent="0.25">
      <c r="A867" s="5" t="s">
        <v>26</v>
      </c>
      <c r="B867" s="2" t="s">
        <v>384</v>
      </c>
      <c r="C867" s="2"/>
      <c r="D867" s="15">
        <f t="shared" ref="D867:D870" si="502">D868</f>
        <v>122367</v>
      </c>
      <c r="E867" s="15">
        <f t="shared" ref="E867:E871" si="503">E868</f>
        <v>124056</v>
      </c>
      <c r="F867" s="15">
        <f t="shared" ref="F867:F871" si="504">F868</f>
        <v>125740</v>
      </c>
    </row>
    <row r="868" spans="1:6" ht="31.5" x14ac:dyDescent="0.25">
      <c r="A868" s="5" t="s">
        <v>28</v>
      </c>
      <c r="B868" s="2" t="s">
        <v>387</v>
      </c>
      <c r="C868" s="3"/>
      <c r="D868" s="15">
        <f t="shared" si="502"/>
        <v>122367</v>
      </c>
      <c r="E868" s="15">
        <f t="shared" si="503"/>
        <v>124056</v>
      </c>
      <c r="F868" s="15">
        <f t="shared" si="504"/>
        <v>125740</v>
      </c>
    </row>
    <row r="869" spans="1:6" ht="47.25" x14ac:dyDescent="0.25">
      <c r="A869" s="5" t="s">
        <v>390</v>
      </c>
      <c r="B869" s="2" t="s">
        <v>391</v>
      </c>
      <c r="C869" s="3"/>
      <c r="D869" s="15">
        <f t="shared" si="502"/>
        <v>122367</v>
      </c>
      <c r="E869" s="15">
        <f t="shared" si="503"/>
        <v>124056</v>
      </c>
      <c r="F869" s="15">
        <f t="shared" si="504"/>
        <v>125740</v>
      </c>
    </row>
    <row r="870" spans="1:6" ht="31.5" x14ac:dyDescent="0.25">
      <c r="A870" s="5" t="s">
        <v>70</v>
      </c>
      <c r="B870" s="2" t="s">
        <v>391</v>
      </c>
      <c r="C870" s="2" t="s">
        <v>71</v>
      </c>
      <c r="D870" s="15">
        <f t="shared" si="502"/>
        <v>122367</v>
      </c>
      <c r="E870" s="15">
        <f t="shared" si="503"/>
        <v>124056</v>
      </c>
      <c r="F870" s="15">
        <f t="shared" si="504"/>
        <v>125740</v>
      </c>
    </row>
    <row r="871" spans="1:6" ht="15.75" x14ac:dyDescent="0.25">
      <c r="A871" s="5" t="s">
        <v>92</v>
      </c>
      <c r="B871" s="2" t="s">
        <v>391</v>
      </c>
      <c r="C871" s="2" t="s">
        <v>93</v>
      </c>
      <c r="D871" s="15">
        <f>D872</f>
        <v>122367</v>
      </c>
      <c r="E871" s="15">
        <f t="shared" si="503"/>
        <v>124056</v>
      </c>
      <c r="F871" s="15">
        <f t="shared" si="504"/>
        <v>125740</v>
      </c>
    </row>
    <row r="872" spans="1:6" ht="47.25" x14ac:dyDescent="0.25">
      <c r="A872" s="5" t="s">
        <v>94</v>
      </c>
      <c r="B872" s="2" t="s">
        <v>391</v>
      </c>
      <c r="C872" s="2" t="s">
        <v>95</v>
      </c>
      <c r="D872" s="15">
        <v>122367</v>
      </c>
      <c r="E872" s="15">
        <v>124056</v>
      </c>
      <c r="F872" s="15">
        <v>125740</v>
      </c>
    </row>
    <row r="873" spans="1:6" ht="15.75" x14ac:dyDescent="0.25">
      <c r="A873" s="6" t="s">
        <v>396</v>
      </c>
      <c r="B873" s="4" t="s">
        <v>397</v>
      </c>
      <c r="C873" s="4"/>
      <c r="D873" s="16">
        <f>D874</f>
        <v>2600</v>
      </c>
      <c r="E873" s="16">
        <f>E874</f>
        <v>0</v>
      </c>
      <c r="F873" s="16">
        <f>F874</f>
        <v>0</v>
      </c>
    </row>
    <row r="874" spans="1:6" ht="31.5" x14ac:dyDescent="0.25">
      <c r="A874" s="5" t="s">
        <v>398</v>
      </c>
      <c r="B874" s="2" t="s">
        <v>399</v>
      </c>
      <c r="C874" s="2"/>
      <c r="D874" s="15">
        <f t="shared" ref="D874:D877" si="505">D875</f>
        <v>2600</v>
      </c>
      <c r="E874" s="15">
        <f t="shared" ref="E874:E878" si="506">E875</f>
        <v>0</v>
      </c>
      <c r="F874" s="15">
        <f t="shared" ref="F874:F878" si="507">F875</f>
        <v>0</v>
      </c>
    </row>
    <row r="875" spans="1:6" ht="47.25" x14ac:dyDescent="0.25">
      <c r="A875" s="5" t="s">
        <v>400</v>
      </c>
      <c r="B875" s="2" t="s">
        <v>401</v>
      </c>
      <c r="C875" s="3"/>
      <c r="D875" s="15">
        <f t="shared" si="505"/>
        <v>2600</v>
      </c>
      <c r="E875" s="15">
        <f t="shared" si="506"/>
        <v>0</v>
      </c>
      <c r="F875" s="15">
        <f t="shared" si="507"/>
        <v>0</v>
      </c>
    </row>
    <row r="876" spans="1:6" ht="31.5" x14ac:dyDescent="0.25">
      <c r="A876" s="5" t="s">
        <v>404</v>
      </c>
      <c r="B876" s="2" t="s">
        <v>405</v>
      </c>
      <c r="C876" s="3"/>
      <c r="D876" s="15">
        <f t="shared" si="505"/>
        <v>2600</v>
      </c>
      <c r="E876" s="15">
        <f t="shared" si="506"/>
        <v>0</v>
      </c>
      <c r="F876" s="15">
        <f t="shared" si="507"/>
        <v>0</v>
      </c>
    </row>
    <row r="877" spans="1:6" ht="31.5" x14ac:dyDescent="0.25">
      <c r="A877" s="5" t="s">
        <v>70</v>
      </c>
      <c r="B877" s="2" t="s">
        <v>405</v>
      </c>
      <c r="C877" s="2" t="s">
        <v>71</v>
      </c>
      <c r="D877" s="15">
        <f t="shared" si="505"/>
        <v>2600</v>
      </c>
      <c r="E877" s="15">
        <f t="shared" si="506"/>
        <v>0</v>
      </c>
      <c r="F877" s="15">
        <f t="shared" si="507"/>
        <v>0</v>
      </c>
    </row>
    <row r="878" spans="1:6" ht="15.75" x14ac:dyDescent="0.25">
      <c r="A878" s="5" t="s">
        <v>92</v>
      </c>
      <c r="B878" s="2" t="s">
        <v>405</v>
      </c>
      <c r="C878" s="2" t="s">
        <v>93</v>
      </c>
      <c r="D878" s="15">
        <f>D879</f>
        <v>2600</v>
      </c>
      <c r="E878" s="15">
        <f t="shared" si="506"/>
        <v>0</v>
      </c>
      <c r="F878" s="15">
        <f t="shared" si="507"/>
        <v>0</v>
      </c>
    </row>
    <row r="879" spans="1:6" ht="47.25" x14ac:dyDescent="0.25">
      <c r="A879" s="5" t="s">
        <v>94</v>
      </c>
      <c r="B879" s="2" t="s">
        <v>405</v>
      </c>
      <c r="C879" s="2" t="s">
        <v>95</v>
      </c>
      <c r="D879" s="15">
        <v>2600</v>
      </c>
      <c r="E879" s="15">
        <v>0</v>
      </c>
      <c r="F879" s="15">
        <v>0</v>
      </c>
    </row>
    <row r="880" spans="1:6" ht="31.5" x14ac:dyDescent="0.25">
      <c r="A880" s="6" t="s">
        <v>414</v>
      </c>
      <c r="B880" s="4" t="s">
        <v>415</v>
      </c>
      <c r="C880" s="4"/>
      <c r="D880" s="27">
        <f>D881</f>
        <v>889743.3</v>
      </c>
      <c r="E880" s="27">
        <f t="shared" ref="E880:F880" si="508">E881</f>
        <v>962233.10000000009</v>
      </c>
      <c r="F880" s="27">
        <f t="shared" si="508"/>
        <v>976780.9</v>
      </c>
    </row>
    <row r="881" spans="1:6" ht="15.75" x14ac:dyDescent="0.25">
      <c r="A881" s="5" t="s">
        <v>416</v>
      </c>
      <c r="B881" s="2" t="s">
        <v>417</v>
      </c>
      <c r="C881" s="24"/>
      <c r="D881" s="25">
        <f>D882+D929+D905</f>
        <v>889743.3</v>
      </c>
      <c r="E881" s="25">
        <f t="shared" ref="E881:F881" si="509">E882+E929+E905</f>
        <v>962233.10000000009</v>
      </c>
      <c r="F881" s="25">
        <f t="shared" si="509"/>
        <v>976780.9</v>
      </c>
    </row>
    <row r="882" spans="1:6" ht="31.5" x14ac:dyDescent="0.25">
      <c r="A882" s="5" t="s">
        <v>418</v>
      </c>
      <c r="B882" s="2" t="s">
        <v>419</v>
      </c>
      <c r="C882" s="3"/>
      <c r="D882" s="21">
        <f>D883+D890+D897+D901</f>
        <v>152255.90000000002</v>
      </c>
      <c r="E882" s="21">
        <f t="shared" ref="E882:F882" si="510">E884+E891+E898+E902</f>
        <v>89628.5</v>
      </c>
      <c r="F882" s="21">
        <f t="shared" si="510"/>
        <v>59056</v>
      </c>
    </row>
    <row r="883" spans="1:6" ht="47.25" x14ac:dyDescent="0.25">
      <c r="A883" s="5" t="s">
        <v>420</v>
      </c>
      <c r="B883" s="2" t="s">
        <v>421</v>
      </c>
      <c r="C883" s="3"/>
      <c r="D883" s="15">
        <f>D884+D887</f>
        <v>21817.7</v>
      </c>
      <c r="E883" s="15">
        <f t="shared" ref="E883:F883" si="511">E884+E887</f>
        <v>0</v>
      </c>
      <c r="F883" s="15">
        <f t="shared" si="511"/>
        <v>0</v>
      </c>
    </row>
    <row r="884" spans="1:6" ht="31.5" x14ac:dyDescent="0.25">
      <c r="A884" s="5" t="s">
        <v>9</v>
      </c>
      <c r="B884" s="2" t="s">
        <v>421</v>
      </c>
      <c r="C884" s="2" t="s">
        <v>10</v>
      </c>
      <c r="D884" s="15">
        <f t="shared" ref="D884" si="512">D885</f>
        <v>21436.5</v>
      </c>
      <c r="E884" s="15">
        <f t="shared" ref="E884:E885" si="513">E885</f>
        <v>0</v>
      </c>
      <c r="F884" s="15">
        <f t="shared" ref="F884:F885" si="514">F885</f>
        <v>0</v>
      </c>
    </row>
    <row r="885" spans="1:6" ht="31.5" x14ac:dyDescent="0.25">
      <c r="A885" s="5" t="s">
        <v>11</v>
      </c>
      <c r="B885" s="2" t="s">
        <v>421</v>
      </c>
      <c r="C885" s="2" t="s">
        <v>12</v>
      </c>
      <c r="D885" s="15">
        <f>D886</f>
        <v>21436.5</v>
      </c>
      <c r="E885" s="15">
        <f t="shared" si="513"/>
        <v>0</v>
      </c>
      <c r="F885" s="15">
        <f t="shared" si="514"/>
        <v>0</v>
      </c>
    </row>
    <row r="886" spans="1:6" ht="15.75" x14ac:dyDescent="0.25">
      <c r="A886" s="5" t="s">
        <v>13</v>
      </c>
      <c r="B886" s="2" t="s">
        <v>421</v>
      </c>
      <c r="C886" s="2" t="s">
        <v>14</v>
      </c>
      <c r="D886" s="15">
        <v>21436.5</v>
      </c>
      <c r="E886" s="15">
        <v>0</v>
      </c>
      <c r="F886" s="15">
        <v>0</v>
      </c>
    </row>
    <row r="887" spans="1:6" ht="31.5" x14ac:dyDescent="0.25">
      <c r="A887" s="5" t="s">
        <v>70</v>
      </c>
      <c r="B887" s="2" t="s">
        <v>421</v>
      </c>
      <c r="C887" s="2" t="s">
        <v>71</v>
      </c>
      <c r="D887" s="15">
        <f>D888</f>
        <v>381.2</v>
      </c>
      <c r="E887" s="15">
        <f t="shared" ref="E887:F887" si="515">E888</f>
        <v>0</v>
      </c>
      <c r="F887" s="15">
        <f t="shared" si="515"/>
        <v>0</v>
      </c>
    </row>
    <row r="888" spans="1:6" ht="15.75" x14ac:dyDescent="0.25">
      <c r="A888" s="5" t="s">
        <v>92</v>
      </c>
      <c r="B888" s="2" t="s">
        <v>421</v>
      </c>
      <c r="C888" s="2" t="s">
        <v>93</v>
      </c>
      <c r="D888" s="15">
        <f>D889</f>
        <v>381.2</v>
      </c>
      <c r="E888" s="15">
        <f t="shared" ref="E888:F888" si="516">E889</f>
        <v>0</v>
      </c>
      <c r="F888" s="15">
        <f t="shared" si="516"/>
        <v>0</v>
      </c>
    </row>
    <row r="889" spans="1:6" ht="15.75" x14ac:dyDescent="0.25">
      <c r="A889" s="5" t="s">
        <v>96</v>
      </c>
      <c r="B889" s="2" t="s">
        <v>421</v>
      </c>
      <c r="C889" s="2" t="s">
        <v>97</v>
      </c>
      <c r="D889" s="15">
        <v>381.2</v>
      </c>
      <c r="E889" s="15">
        <v>0</v>
      </c>
      <c r="F889" s="15">
        <v>0</v>
      </c>
    </row>
    <row r="890" spans="1:6" ht="31.5" x14ac:dyDescent="0.25">
      <c r="A890" s="5" t="s">
        <v>424</v>
      </c>
      <c r="B890" s="2" t="s">
        <v>425</v>
      </c>
      <c r="C890" s="3"/>
      <c r="D890" s="15">
        <f>D891+D894</f>
        <v>63776.4</v>
      </c>
      <c r="E890" s="15">
        <f t="shared" ref="E890:F890" si="517">E891+E894</f>
        <v>56784</v>
      </c>
      <c r="F890" s="15">
        <f t="shared" si="517"/>
        <v>59056</v>
      </c>
    </row>
    <row r="891" spans="1:6" ht="31.5" x14ac:dyDescent="0.25">
      <c r="A891" s="5" t="s">
        <v>9</v>
      </c>
      <c r="B891" s="2" t="s">
        <v>425</v>
      </c>
      <c r="C891" s="2" t="s">
        <v>10</v>
      </c>
      <c r="D891" s="15">
        <f t="shared" ref="D891" si="518">D892</f>
        <v>56530</v>
      </c>
      <c r="E891" s="15">
        <f t="shared" ref="E891:F891" si="519">E892</f>
        <v>56784</v>
      </c>
      <c r="F891" s="15">
        <f t="shared" si="519"/>
        <v>59056</v>
      </c>
    </row>
    <row r="892" spans="1:6" ht="31.5" x14ac:dyDescent="0.25">
      <c r="A892" s="5" t="s">
        <v>11</v>
      </c>
      <c r="B892" s="2" t="s">
        <v>425</v>
      </c>
      <c r="C892" s="2" t="s">
        <v>12</v>
      </c>
      <c r="D892" s="15">
        <v>56530</v>
      </c>
      <c r="E892" s="15">
        <f>E893</f>
        <v>56784</v>
      </c>
      <c r="F892" s="15">
        <f>F893</f>
        <v>59056</v>
      </c>
    </row>
    <row r="893" spans="1:6" ht="15.75" x14ac:dyDescent="0.25">
      <c r="A893" s="5" t="s">
        <v>13</v>
      </c>
      <c r="B893" s="2" t="s">
        <v>425</v>
      </c>
      <c r="C893" s="2" t="s">
        <v>14</v>
      </c>
      <c r="D893" s="15">
        <v>56400</v>
      </c>
      <c r="E893" s="15">
        <v>56784</v>
      </c>
      <c r="F893" s="15">
        <v>59056</v>
      </c>
    </row>
    <row r="894" spans="1:6" ht="31.5" x14ac:dyDescent="0.25">
      <c r="A894" s="5" t="s">
        <v>70</v>
      </c>
      <c r="B894" s="2" t="s">
        <v>425</v>
      </c>
      <c r="C894" s="2" t="s">
        <v>71</v>
      </c>
      <c r="D894" s="15">
        <f>D895</f>
        <v>7246.4</v>
      </c>
      <c r="E894" s="15">
        <f t="shared" ref="E894:F894" si="520">E895</f>
        <v>0</v>
      </c>
      <c r="F894" s="15">
        <f t="shared" si="520"/>
        <v>0</v>
      </c>
    </row>
    <row r="895" spans="1:6" ht="15.75" x14ac:dyDescent="0.25">
      <c r="A895" s="5" t="s">
        <v>92</v>
      </c>
      <c r="B895" s="2" t="s">
        <v>425</v>
      </c>
      <c r="C895" s="2" t="s">
        <v>93</v>
      </c>
      <c r="D895" s="15">
        <f>D896</f>
        <v>7246.4</v>
      </c>
      <c r="E895" s="15">
        <f t="shared" ref="E895:F895" si="521">E896</f>
        <v>0</v>
      </c>
      <c r="F895" s="15">
        <f t="shared" si="521"/>
        <v>0</v>
      </c>
    </row>
    <row r="896" spans="1:6" ht="15.75" x14ac:dyDescent="0.25">
      <c r="A896" s="5" t="s">
        <v>96</v>
      </c>
      <c r="B896" s="2" t="s">
        <v>425</v>
      </c>
      <c r="C896" s="2" t="s">
        <v>97</v>
      </c>
      <c r="D896" s="15">
        <v>7246.4</v>
      </c>
      <c r="E896" s="15">
        <v>0</v>
      </c>
      <c r="F896" s="15">
        <v>0</v>
      </c>
    </row>
    <row r="897" spans="1:6" ht="15.75" x14ac:dyDescent="0.25">
      <c r="A897" s="5" t="s">
        <v>431</v>
      </c>
      <c r="B897" s="2" t="s">
        <v>432</v>
      </c>
      <c r="C897" s="3"/>
      <c r="D897" s="15">
        <f t="shared" ref="D897:D898" si="522">D898</f>
        <v>5000</v>
      </c>
      <c r="E897" s="15">
        <f t="shared" ref="E897:E899" si="523">E898</f>
        <v>32844.5</v>
      </c>
      <c r="F897" s="15">
        <f t="shared" ref="F897:F899" si="524">F898</f>
        <v>0</v>
      </c>
    </row>
    <row r="898" spans="1:6" ht="31.5" x14ac:dyDescent="0.25">
      <c r="A898" s="5" t="s">
        <v>9</v>
      </c>
      <c r="B898" s="2" t="s">
        <v>432</v>
      </c>
      <c r="C898" s="2" t="s">
        <v>10</v>
      </c>
      <c r="D898" s="15">
        <f t="shared" si="522"/>
        <v>5000</v>
      </c>
      <c r="E898" s="15">
        <f t="shared" si="523"/>
        <v>32844.5</v>
      </c>
      <c r="F898" s="15">
        <f t="shared" si="524"/>
        <v>0</v>
      </c>
    </row>
    <row r="899" spans="1:6" ht="31.5" x14ac:dyDescent="0.25">
      <c r="A899" s="5" t="s">
        <v>11</v>
      </c>
      <c r="B899" s="2" t="s">
        <v>432</v>
      </c>
      <c r="C899" s="2" t="s">
        <v>12</v>
      </c>
      <c r="D899" s="15">
        <f>D900</f>
        <v>5000</v>
      </c>
      <c r="E899" s="15">
        <f t="shared" si="523"/>
        <v>32844.5</v>
      </c>
      <c r="F899" s="15">
        <f t="shared" si="524"/>
        <v>0</v>
      </c>
    </row>
    <row r="900" spans="1:6" ht="15.75" x14ac:dyDescent="0.25">
      <c r="A900" s="5" t="s">
        <v>13</v>
      </c>
      <c r="B900" s="2" t="s">
        <v>432</v>
      </c>
      <c r="C900" s="2" t="s">
        <v>14</v>
      </c>
      <c r="D900" s="15">
        <v>5000</v>
      </c>
      <c r="E900" s="15">
        <v>32844.5</v>
      </c>
      <c r="F900" s="15">
        <v>0</v>
      </c>
    </row>
    <row r="901" spans="1:6" ht="31.5" x14ac:dyDescent="0.25">
      <c r="A901" s="5" t="s">
        <v>435</v>
      </c>
      <c r="B901" s="2" t="s">
        <v>436</v>
      </c>
      <c r="C901" s="3"/>
      <c r="D901" s="15">
        <f t="shared" ref="D901:D902" si="525">D902</f>
        <v>61661.8</v>
      </c>
      <c r="E901" s="15">
        <f t="shared" ref="E901:E903" si="526">E902</f>
        <v>0</v>
      </c>
      <c r="F901" s="15">
        <f t="shared" ref="F901:F903" si="527">F902</f>
        <v>0</v>
      </c>
    </row>
    <row r="902" spans="1:6" ht="31.5" x14ac:dyDescent="0.25">
      <c r="A902" s="5" t="s">
        <v>70</v>
      </c>
      <c r="B902" s="2" t="s">
        <v>436</v>
      </c>
      <c r="C902" s="2" t="s">
        <v>71</v>
      </c>
      <c r="D902" s="15">
        <f t="shared" si="525"/>
        <v>61661.8</v>
      </c>
      <c r="E902" s="15">
        <f t="shared" si="526"/>
        <v>0</v>
      </c>
      <c r="F902" s="15">
        <f t="shared" si="527"/>
        <v>0</v>
      </c>
    </row>
    <row r="903" spans="1:6" ht="15.75" x14ac:dyDescent="0.25">
      <c r="A903" s="5" t="s">
        <v>92</v>
      </c>
      <c r="B903" s="2" t="s">
        <v>436</v>
      </c>
      <c r="C903" s="2" t="s">
        <v>93</v>
      </c>
      <c r="D903" s="15">
        <f>D904</f>
        <v>61661.8</v>
      </c>
      <c r="E903" s="15">
        <f t="shared" si="526"/>
        <v>0</v>
      </c>
      <c r="F903" s="15">
        <f t="shared" si="527"/>
        <v>0</v>
      </c>
    </row>
    <row r="904" spans="1:6" ht="15.75" x14ac:dyDescent="0.25">
      <c r="A904" s="5" t="s">
        <v>96</v>
      </c>
      <c r="B904" s="2" t="s">
        <v>436</v>
      </c>
      <c r="C904" s="2" t="s">
        <v>97</v>
      </c>
      <c r="D904" s="15">
        <v>61661.8</v>
      </c>
      <c r="E904" s="15">
        <v>0</v>
      </c>
      <c r="F904" s="15">
        <v>0</v>
      </c>
    </row>
    <row r="905" spans="1:6" ht="15.75" x14ac:dyDescent="0.25">
      <c r="A905" s="5" t="s">
        <v>718</v>
      </c>
      <c r="B905" s="2">
        <v>1710200000</v>
      </c>
      <c r="C905" s="2"/>
      <c r="D905" s="15">
        <f>D906+D911+D918+D925</f>
        <v>545766.5</v>
      </c>
      <c r="E905" s="15">
        <f t="shared" ref="E905:F905" si="528">E906+E911+E918+E925</f>
        <v>571594</v>
      </c>
      <c r="F905" s="15">
        <f t="shared" si="528"/>
        <v>613225</v>
      </c>
    </row>
    <row r="906" spans="1:6" ht="15.75" x14ac:dyDescent="0.25">
      <c r="A906" s="5" t="s">
        <v>463</v>
      </c>
      <c r="B906" s="2">
        <v>1710201480</v>
      </c>
      <c r="C906" s="2"/>
      <c r="D906" s="15">
        <f>D907</f>
        <v>201536</v>
      </c>
      <c r="E906" s="15">
        <f t="shared" ref="E906:F906" si="529">E907</f>
        <v>218727.9</v>
      </c>
      <c r="F906" s="15">
        <f t="shared" si="529"/>
        <v>246750.1</v>
      </c>
    </row>
    <row r="907" spans="1:6" ht="31.5" x14ac:dyDescent="0.25">
      <c r="A907" s="5" t="s">
        <v>9</v>
      </c>
      <c r="B907" s="2">
        <v>1710201480</v>
      </c>
      <c r="C907" s="2">
        <v>200</v>
      </c>
      <c r="D907" s="15">
        <f>D908</f>
        <v>201536</v>
      </c>
      <c r="E907" s="15">
        <f t="shared" ref="E907:F907" si="530">E908</f>
        <v>218727.9</v>
      </c>
      <c r="F907" s="15">
        <f t="shared" si="530"/>
        <v>246750.1</v>
      </c>
    </row>
    <row r="908" spans="1:6" ht="31.5" x14ac:dyDescent="0.25">
      <c r="A908" s="5" t="s">
        <v>11</v>
      </c>
      <c r="B908" s="2">
        <v>1710201480</v>
      </c>
      <c r="C908" s="2">
        <v>240</v>
      </c>
      <c r="D908" s="15">
        <f>D909+D910</f>
        <v>201536</v>
      </c>
      <c r="E908" s="15">
        <f t="shared" ref="E908:F908" si="531">E909+E910</f>
        <v>218727.9</v>
      </c>
      <c r="F908" s="15">
        <f t="shared" si="531"/>
        <v>246750.1</v>
      </c>
    </row>
    <row r="909" spans="1:6" ht="15.75" x14ac:dyDescent="0.25">
      <c r="A909" s="5" t="s">
        <v>13</v>
      </c>
      <c r="B909" s="2">
        <v>1710201480</v>
      </c>
      <c r="C909" s="2">
        <v>244</v>
      </c>
      <c r="D909" s="15">
        <v>68742</v>
      </c>
      <c r="E909" s="15">
        <v>71395.399999999994</v>
      </c>
      <c r="F909" s="15">
        <v>74149.5</v>
      </c>
    </row>
    <row r="910" spans="1:6" ht="15.75" x14ac:dyDescent="0.25">
      <c r="A910" s="5" t="s">
        <v>64</v>
      </c>
      <c r="B910" s="2">
        <v>1710201480</v>
      </c>
      <c r="C910" s="2">
        <v>247</v>
      </c>
      <c r="D910" s="15">
        <v>132794</v>
      </c>
      <c r="E910" s="15">
        <v>147332.5</v>
      </c>
      <c r="F910" s="15">
        <v>172600.6</v>
      </c>
    </row>
    <row r="911" spans="1:6" ht="31.5" x14ac:dyDescent="0.25">
      <c r="A911" s="5" t="s">
        <v>468</v>
      </c>
      <c r="B911" s="2">
        <v>1710201930</v>
      </c>
      <c r="C911" s="2"/>
      <c r="D911" s="15">
        <f>D912+D915</f>
        <v>16977.2</v>
      </c>
      <c r="E911" s="15">
        <f t="shared" ref="E911:F911" si="532">E912+E915</f>
        <v>17656</v>
      </c>
      <c r="F911" s="15">
        <f t="shared" si="532"/>
        <v>18363</v>
      </c>
    </row>
    <row r="912" spans="1:6" ht="31.5" x14ac:dyDescent="0.25">
      <c r="A912" s="5" t="s">
        <v>9</v>
      </c>
      <c r="B912" s="2">
        <v>1710201930</v>
      </c>
      <c r="C912" s="2">
        <v>200</v>
      </c>
      <c r="D912" s="15">
        <f>D913</f>
        <v>15542.4</v>
      </c>
      <c r="E912" s="15">
        <f t="shared" ref="E912:F912" si="533">E913</f>
        <v>17656</v>
      </c>
      <c r="F912" s="15">
        <f t="shared" si="533"/>
        <v>18363</v>
      </c>
    </row>
    <row r="913" spans="1:6" ht="31.5" x14ac:dyDescent="0.25">
      <c r="A913" s="5" t="s">
        <v>11</v>
      </c>
      <c r="B913" s="2">
        <v>1710201930</v>
      </c>
      <c r="C913" s="2">
        <v>240</v>
      </c>
      <c r="D913" s="15">
        <f>D914</f>
        <v>15542.4</v>
      </c>
      <c r="E913" s="15">
        <f t="shared" ref="E913:F913" si="534">E914</f>
        <v>17656</v>
      </c>
      <c r="F913" s="15">
        <f t="shared" si="534"/>
        <v>18363</v>
      </c>
    </row>
    <row r="914" spans="1:6" ht="15.75" x14ac:dyDescent="0.25">
      <c r="A914" s="5" t="s">
        <v>13</v>
      </c>
      <c r="B914" s="2">
        <v>1710201930</v>
      </c>
      <c r="C914" s="2">
        <v>244</v>
      </c>
      <c r="D914" s="15">
        <v>15542.4</v>
      </c>
      <c r="E914" s="15">
        <v>17656</v>
      </c>
      <c r="F914" s="15">
        <v>18363</v>
      </c>
    </row>
    <row r="915" spans="1:6" ht="31.5" x14ac:dyDescent="0.25">
      <c r="A915" s="5" t="s">
        <v>70</v>
      </c>
      <c r="B915" s="2">
        <v>1710201930</v>
      </c>
      <c r="C915" s="2" t="s">
        <v>71</v>
      </c>
      <c r="D915" s="15">
        <f>D916</f>
        <v>1434.8</v>
      </c>
      <c r="E915" s="15">
        <f t="shared" ref="E915:F915" si="535">E916</f>
        <v>0</v>
      </c>
      <c r="F915" s="15">
        <f t="shared" si="535"/>
        <v>0</v>
      </c>
    </row>
    <row r="916" spans="1:6" ht="15.75" x14ac:dyDescent="0.25">
      <c r="A916" s="5" t="s">
        <v>92</v>
      </c>
      <c r="B916" s="2">
        <v>1710201930</v>
      </c>
      <c r="C916" s="2" t="s">
        <v>93</v>
      </c>
      <c r="D916" s="15">
        <f>D917</f>
        <v>1434.8</v>
      </c>
      <c r="E916" s="15">
        <f t="shared" ref="E916:F916" si="536">E917</f>
        <v>0</v>
      </c>
      <c r="F916" s="15">
        <f t="shared" si="536"/>
        <v>0</v>
      </c>
    </row>
    <row r="917" spans="1:6" ht="15.75" x14ac:dyDescent="0.25">
      <c r="A917" s="5" t="s">
        <v>96</v>
      </c>
      <c r="B917" s="2">
        <v>1710201930</v>
      </c>
      <c r="C917" s="2" t="s">
        <v>97</v>
      </c>
      <c r="D917" s="15">
        <v>1434.8</v>
      </c>
      <c r="E917" s="15">
        <v>0</v>
      </c>
      <c r="F917" s="15">
        <v>0</v>
      </c>
    </row>
    <row r="918" spans="1:6" ht="31.5" x14ac:dyDescent="0.25">
      <c r="A918" s="5" t="s">
        <v>715</v>
      </c>
      <c r="B918" s="2">
        <v>1710201940</v>
      </c>
      <c r="C918" s="2"/>
      <c r="D918" s="15">
        <f>D919+D922</f>
        <v>32114.300000000003</v>
      </c>
      <c r="E918" s="15">
        <f t="shared" ref="E918:F918" si="537">E919+E922</f>
        <v>33399</v>
      </c>
      <c r="F918" s="15">
        <f t="shared" si="537"/>
        <v>34735</v>
      </c>
    </row>
    <row r="919" spans="1:6" ht="15.75" x14ac:dyDescent="0.25">
      <c r="A919" s="5" t="s">
        <v>13</v>
      </c>
      <c r="B919" s="2">
        <v>1710201940</v>
      </c>
      <c r="C919" s="2">
        <v>200</v>
      </c>
      <c r="D919" s="15">
        <f>D920</f>
        <v>28826.9</v>
      </c>
      <c r="E919" s="15">
        <f t="shared" ref="E919:F919" si="538">E920</f>
        <v>33399</v>
      </c>
      <c r="F919" s="15">
        <f t="shared" si="538"/>
        <v>34735</v>
      </c>
    </row>
    <row r="920" spans="1:6" ht="31.5" x14ac:dyDescent="0.25">
      <c r="A920" s="5" t="s">
        <v>11</v>
      </c>
      <c r="B920" s="2">
        <v>1710201940</v>
      </c>
      <c r="C920" s="2">
        <v>240</v>
      </c>
      <c r="D920" s="15">
        <f>D921</f>
        <v>28826.9</v>
      </c>
      <c r="E920" s="15">
        <f t="shared" ref="E920:F920" si="539">E921</f>
        <v>33399</v>
      </c>
      <c r="F920" s="15">
        <f t="shared" si="539"/>
        <v>34735</v>
      </c>
    </row>
    <row r="921" spans="1:6" ht="15.75" x14ac:dyDescent="0.25">
      <c r="A921" s="5" t="s">
        <v>13</v>
      </c>
      <c r="B921" s="2">
        <v>1710201940</v>
      </c>
      <c r="C921" s="2">
        <v>244</v>
      </c>
      <c r="D921" s="15">
        <v>28826.9</v>
      </c>
      <c r="E921" s="15">
        <v>33399</v>
      </c>
      <c r="F921" s="15">
        <v>34735</v>
      </c>
    </row>
    <row r="922" spans="1:6" ht="31.5" x14ac:dyDescent="0.25">
      <c r="A922" s="5" t="s">
        <v>70</v>
      </c>
      <c r="B922" s="2">
        <v>1710201940</v>
      </c>
      <c r="C922" s="2" t="s">
        <v>71</v>
      </c>
      <c r="D922" s="15">
        <f>D923</f>
        <v>3287.4</v>
      </c>
      <c r="E922" s="15">
        <f t="shared" ref="E922:F922" si="540">E923</f>
        <v>0</v>
      </c>
      <c r="F922" s="15">
        <f t="shared" si="540"/>
        <v>0</v>
      </c>
    </row>
    <row r="923" spans="1:6" ht="15.75" x14ac:dyDescent="0.25">
      <c r="A923" s="5" t="s">
        <v>92</v>
      </c>
      <c r="B923" s="2">
        <v>1710201940</v>
      </c>
      <c r="C923" s="2" t="s">
        <v>93</v>
      </c>
      <c r="D923" s="15">
        <f>D924</f>
        <v>3287.4</v>
      </c>
      <c r="E923" s="15">
        <f t="shared" ref="E923:F923" si="541">E924</f>
        <v>0</v>
      </c>
      <c r="F923" s="15">
        <f t="shared" si="541"/>
        <v>0</v>
      </c>
    </row>
    <row r="924" spans="1:6" ht="15.75" x14ac:dyDescent="0.25">
      <c r="A924" s="5" t="s">
        <v>96</v>
      </c>
      <c r="B924" s="2">
        <v>1710201940</v>
      </c>
      <c r="C924" s="2" t="s">
        <v>97</v>
      </c>
      <c r="D924" s="15">
        <v>3287.4</v>
      </c>
      <c r="E924" s="15">
        <v>0</v>
      </c>
      <c r="F924" s="15">
        <v>0</v>
      </c>
    </row>
    <row r="925" spans="1:6" ht="31.5" x14ac:dyDescent="0.25">
      <c r="A925" s="5" t="s">
        <v>471</v>
      </c>
      <c r="B925" s="2">
        <v>1710206242</v>
      </c>
      <c r="C925" s="2"/>
      <c r="D925" s="15">
        <f>D926</f>
        <v>295139</v>
      </c>
      <c r="E925" s="15">
        <f t="shared" ref="E925:F925" si="542">E926</f>
        <v>301811.09999999998</v>
      </c>
      <c r="F925" s="15">
        <f t="shared" si="542"/>
        <v>313376.90000000002</v>
      </c>
    </row>
    <row r="926" spans="1:6" ht="31.5" x14ac:dyDescent="0.25">
      <c r="A926" s="5" t="s">
        <v>70</v>
      </c>
      <c r="B926" s="2">
        <v>1710206242</v>
      </c>
      <c r="C926" s="2">
        <v>600</v>
      </c>
      <c r="D926" s="15">
        <f>D927</f>
        <v>295139</v>
      </c>
      <c r="E926" s="15">
        <f t="shared" ref="E926:F926" si="543">E927</f>
        <v>301811.09999999998</v>
      </c>
      <c r="F926" s="15">
        <f t="shared" si="543"/>
        <v>313376.90000000002</v>
      </c>
    </row>
    <row r="927" spans="1:6" ht="15.75" x14ac:dyDescent="0.25">
      <c r="A927" s="5" t="s">
        <v>92</v>
      </c>
      <c r="B927" s="2">
        <v>1710206242</v>
      </c>
      <c r="C927" s="2">
        <v>620</v>
      </c>
      <c r="D927" s="15">
        <f>D928</f>
        <v>295139</v>
      </c>
      <c r="E927" s="15">
        <f t="shared" ref="E927:F927" si="544">E928</f>
        <v>301811.09999999998</v>
      </c>
      <c r="F927" s="15">
        <f t="shared" si="544"/>
        <v>313376.90000000002</v>
      </c>
    </row>
    <row r="928" spans="1:6" ht="47.25" x14ac:dyDescent="0.25">
      <c r="A928" s="5" t="s">
        <v>94</v>
      </c>
      <c r="B928" s="2">
        <v>1710206242</v>
      </c>
      <c r="C928" s="2">
        <v>621</v>
      </c>
      <c r="D928" s="15">
        <v>295139</v>
      </c>
      <c r="E928" s="15">
        <v>301811.09999999998</v>
      </c>
      <c r="F928" s="15">
        <v>313376.90000000002</v>
      </c>
    </row>
    <row r="929" spans="1:6" ht="15.75" x14ac:dyDescent="0.25">
      <c r="A929" s="5" t="s">
        <v>441</v>
      </c>
      <c r="B929" s="2" t="s">
        <v>442</v>
      </c>
      <c r="C929" s="3"/>
      <c r="D929" s="15">
        <f>D930+D934+D941+D945</f>
        <v>191720.90000000002</v>
      </c>
      <c r="E929" s="15">
        <f t="shared" ref="E929:F929" si="545">E930+E934+E941+E945</f>
        <v>301010.60000000003</v>
      </c>
      <c r="F929" s="15">
        <f t="shared" si="545"/>
        <v>304499.90000000002</v>
      </c>
    </row>
    <row r="930" spans="1:6" ht="78.75" x14ac:dyDescent="0.25">
      <c r="A930" s="5" t="s">
        <v>716</v>
      </c>
      <c r="B930" s="2" t="s">
        <v>443</v>
      </c>
      <c r="C930" s="3"/>
      <c r="D930" s="15">
        <f t="shared" ref="D930:D931" si="546">D931</f>
        <v>41995</v>
      </c>
      <c r="E930" s="15">
        <f t="shared" ref="E930:E932" si="547">E931</f>
        <v>43675</v>
      </c>
      <c r="F930" s="15">
        <f t="shared" ref="F930:F932" si="548">F931</f>
        <v>45422</v>
      </c>
    </row>
    <row r="931" spans="1:6" ht="31.5" x14ac:dyDescent="0.25">
      <c r="A931" s="5" t="s">
        <v>9</v>
      </c>
      <c r="B931" s="2" t="s">
        <v>443</v>
      </c>
      <c r="C931" s="2" t="s">
        <v>10</v>
      </c>
      <c r="D931" s="15">
        <f t="shared" si="546"/>
        <v>41995</v>
      </c>
      <c r="E931" s="15">
        <f t="shared" si="547"/>
        <v>43675</v>
      </c>
      <c r="F931" s="15">
        <f t="shared" si="548"/>
        <v>45422</v>
      </c>
    </row>
    <row r="932" spans="1:6" ht="31.5" x14ac:dyDescent="0.25">
      <c r="A932" s="5" t="s">
        <v>11</v>
      </c>
      <c r="B932" s="2" t="s">
        <v>443</v>
      </c>
      <c r="C932" s="2" t="s">
        <v>12</v>
      </c>
      <c r="D932" s="15">
        <f>D933</f>
        <v>41995</v>
      </c>
      <c r="E932" s="15">
        <f t="shared" si="547"/>
        <v>43675</v>
      </c>
      <c r="F932" s="15">
        <f t="shared" si="548"/>
        <v>45422</v>
      </c>
    </row>
    <row r="933" spans="1:6" ht="15.75" x14ac:dyDescent="0.25">
      <c r="A933" s="5" t="s">
        <v>13</v>
      </c>
      <c r="B933" s="2" t="s">
        <v>443</v>
      </c>
      <c r="C933" s="2" t="s">
        <v>14</v>
      </c>
      <c r="D933" s="15">
        <v>41995</v>
      </c>
      <c r="E933" s="15">
        <v>43675</v>
      </c>
      <c r="F933" s="15">
        <v>45422</v>
      </c>
    </row>
    <row r="934" spans="1:6" ht="47.25" x14ac:dyDescent="0.25">
      <c r="A934" s="5" t="s">
        <v>452</v>
      </c>
      <c r="B934" s="2" t="s">
        <v>453</v>
      </c>
      <c r="C934" s="3"/>
      <c r="D934" s="15">
        <f>D935+D938</f>
        <v>122857.7</v>
      </c>
      <c r="E934" s="15">
        <f t="shared" ref="E934:F934" si="549">E935+E938</f>
        <v>0</v>
      </c>
      <c r="F934" s="15">
        <f t="shared" si="549"/>
        <v>0</v>
      </c>
    </row>
    <row r="935" spans="1:6" ht="31.5" x14ac:dyDescent="0.25">
      <c r="A935" s="5" t="s">
        <v>9</v>
      </c>
      <c r="B935" s="2" t="s">
        <v>453</v>
      </c>
      <c r="C935" s="2" t="s">
        <v>10</v>
      </c>
      <c r="D935" s="15">
        <f t="shared" ref="D935" si="550">D936</f>
        <v>11874.3</v>
      </c>
      <c r="E935" s="15">
        <f t="shared" ref="E935:E936" si="551">E936</f>
        <v>0</v>
      </c>
      <c r="F935" s="15">
        <f t="shared" ref="F935:F936" si="552">F936</f>
        <v>0</v>
      </c>
    </row>
    <row r="936" spans="1:6" ht="31.5" x14ac:dyDescent="0.25">
      <c r="A936" s="5" t="s">
        <v>11</v>
      </c>
      <c r="B936" s="2" t="s">
        <v>453</v>
      </c>
      <c r="C936" s="2" t="s">
        <v>12</v>
      </c>
      <c r="D936" s="15">
        <f>D937</f>
        <v>11874.3</v>
      </c>
      <c r="E936" s="15">
        <f t="shared" si="551"/>
        <v>0</v>
      </c>
      <c r="F936" s="15">
        <f t="shared" si="552"/>
        <v>0</v>
      </c>
    </row>
    <row r="937" spans="1:6" ht="15.75" x14ac:dyDescent="0.25">
      <c r="A937" s="5" t="s">
        <v>13</v>
      </c>
      <c r="B937" s="2" t="s">
        <v>453</v>
      </c>
      <c r="C937" s="2" t="s">
        <v>14</v>
      </c>
      <c r="D937" s="15">
        <v>11874.3</v>
      </c>
      <c r="E937" s="15">
        <v>0</v>
      </c>
      <c r="F937" s="15">
        <v>0</v>
      </c>
    </row>
    <row r="938" spans="1:6" ht="31.5" x14ac:dyDescent="0.25">
      <c r="A938" s="5" t="s">
        <v>70</v>
      </c>
      <c r="B938" s="2" t="s">
        <v>453</v>
      </c>
      <c r="C938" s="2" t="s">
        <v>71</v>
      </c>
      <c r="D938" s="15">
        <f>D939</f>
        <v>110983.4</v>
      </c>
      <c r="E938" s="15">
        <f t="shared" ref="E938:F938" si="553">E939</f>
        <v>0</v>
      </c>
      <c r="F938" s="15">
        <f t="shared" si="553"/>
        <v>0</v>
      </c>
    </row>
    <row r="939" spans="1:6" ht="15.75" x14ac:dyDescent="0.25">
      <c r="A939" s="5" t="s">
        <v>92</v>
      </c>
      <c r="B939" s="2" t="s">
        <v>453</v>
      </c>
      <c r="C939" s="2" t="s">
        <v>93</v>
      </c>
      <c r="D939" s="15">
        <f>D940</f>
        <v>110983.4</v>
      </c>
      <c r="E939" s="15">
        <f t="shared" ref="E939:F939" si="554">E940</f>
        <v>0</v>
      </c>
      <c r="F939" s="15">
        <f t="shared" si="554"/>
        <v>0</v>
      </c>
    </row>
    <row r="940" spans="1:6" ht="15.75" x14ac:dyDescent="0.25">
      <c r="A940" s="5" t="s">
        <v>96</v>
      </c>
      <c r="B940" s="2" t="s">
        <v>453</v>
      </c>
      <c r="C940" s="2" t="s">
        <v>97</v>
      </c>
      <c r="D940" s="15">
        <v>110983.4</v>
      </c>
      <c r="E940" s="15">
        <v>0</v>
      </c>
      <c r="F940" s="15">
        <v>0</v>
      </c>
    </row>
    <row r="941" spans="1:6" ht="47.25" x14ac:dyDescent="0.25">
      <c r="A941" s="5" t="s">
        <v>452</v>
      </c>
      <c r="B941" s="2" t="s">
        <v>454</v>
      </c>
      <c r="C941" s="3"/>
      <c r="D941" s="15">
        <f t="shared" ref="D941:D942" si="555">D942</f>
        <v>0</v>
      </c>
      <c r="E941" s="15">
        <f t="shared" ref="E941:E943" si="556">E942</f>
        <v>239897.7</v>
      </c>
      <c r="F941" s="15">
        <f t="shared" ref="F941:F943" si="557">F942</f>
        <v>0</v>
      </c>
    </row>
    <row r="942" spans="1:6" ht="31.5" x14ac:dyDescent="0.25">
      <c r="A942" s="5" t="s">
        <v>70</v>
      </c>
      <c r="B942" s="2" t="s">
        <v>454</v>
      </c>
      <c r="C942" s="2" t="s">
        <v>71</v>
      </c>
      <c r="D942" s="15">
        <f t="shared" si="555"/>
        <v>0</v>
      </c>
      <c r="E942" s="15">
        <f t="shared" si="556"/>
        <v>239897.7</v>
      </c>
      <c r="F942" s="15">
        <f t="shared" si="557"/>
        <v>0</v>
      </c>
    </row>
    <row r="943" spans="1:6" ht="15.75" x14ac:dyDescent="0.25">
      <c r="A943" s="5" t="s">
        <v>92</v>
      </c>
      <c r="B943" s="2" t="s">
        <v>454</v>
      </c>
      <c r="C943" s="2" t="s">
        <v>93</v>
      </c>
      <c r="D943" s="15">
        <f>D944</f>
        <v>0</v>
      </c>
      <c r="E943" s="15">
        <f t="shared" si="556"/>
        <v>239897.7</v>
      </c>
      <c r="F943" s="15">
        <f t="shared" si="557"/>
        <v>0</v>
      </c>
    </row>
    <row r="944" spans="1:6" ht="15.75" x14ac:dyDescent="0.25">
      <c r="A944" s="5" t="s">
        <v>96</v>
      </c>
      <c r="B944" s="2" t="s">
        <v>454</v>
      </c>
      <c r="C944" s="2" t="s">
        <v>97</v>
      </c>
      <c r="D944" s="15">
        <v>0</v>
      </c>
      <c r="E944" s="15">
        <v>239897.7</v>
      </c>
      <c r="F944" s="15">
        <v>0</v>
      </c>
    </row>
    <row r="945" spans="1:6" ht="47.25" x14ac:dyDescent="0.25">
      <c r="A945" s="5" t="s">
        <v>457</v>
      </c>
      <c r="B945" s="2" t="s">
        <v>458</v>
      </c>
      <c r="C945" s="3"/>
      <c r="D945" s="15">
        <f t="shared" ref="D945:D946" si="558">D946</f>
        <v>26868.2</v>
      </c>
      <c r="E945" s="15">
        <f t="shared" ref="E945:E947" si="559">E946</f>
        <v>17437.900000000001</v>
      </c>
      <c r="F945" s="15">
        <f t="shared" ref="F945:F947" si="560">F946</f>
        <v>259077.9</v>
      </c>
    </row>
    <row r="946" spans="1:6" ht="31.5" x14ac:dyDescent="0.25">
      <c r="A946" s="5" t="s">
        <v>9</v>
      </c>
      <c r="B946" s="2" t="s">
        <v>458</v>
      </c>
      <c r="C946" s="2" t="s">
        <v>10</v>
      </c>
      <c r="D946" s="15">
        <f t="shared" si="558"/>
        <v>26868.2</v>
      </c>
      <c r="E946" s="15">
        <f t="shared" si="559"/>
        <v>17437.900000000001</v>
      </c>
      <c r="F946" s="15">
        <f t="shared" si="560"/>
        <v>259077.9</v>
      </c>
    </row>
    <row r="947" spans="1:6" ht="31.5" x14ac:dyDescent="0.25">
      <c r="A947" s="5" t="s">
        <v>11</v>
      </c>
      <c r="B947" s="2" t="s">
        <v>458</v>
      </c>
      <c r="C947" s="2" t="s">
        <v>12</v>
      </c>
      <c r="D947" s="15">
        <f>D948</f>
        <v>26868.2</v>
      </c>
      <c r="E947" s="15">
        <f t="shared" si="559"/>
        <v>17437.900000000001</v>
      </c>
      <c r="F947" s="15">
        <f t="shared" si="560"/>
        <v>259077.9</v>
      </c>
    </row>
    <row r="948" spans="1:6" ht="15.75" x14ac:dyDescent="0.25">
      <c r="A948" s="5" t="s">
        <v>13</v>
      </c>
      <c r="B948" s="2" t="s">
        <v>458</v>
      </c>
      <c r="C948" s="2" t="s">
        <v>14</v>
      </c>
      <c r="D948" s="15">
        <v>26868.2</v>
      </c>
      <c r="E948" s="15">
        <v>17437.900000000001</v>
      </c>
      <c r="F948" s="15">
        <v>259077.9</v>
      </c>
    </row>
    <row r="949" spans="1:6" ht="31.5" x14ac:dyDescent="0.25">
      <c r="A949" s="6" t="s">
        <v>728</v>
      </c>
      <c r="B949" s="30">
        <v>1800000000</v>
      </c>
      <c r="C949" s="30"/>
      <c r="D949" s="16">
        <f>D956+D950</f>
        <v>48929.399999999994</v>
      </c>
      <c r="E949" s="16">
        <f t="shared" ref="E949:F949" si="561">E956+E950</f>
        <v>0</v>
      </c>
      <c r="F949" s="16">
        <f t="shared" si="561"/>
        <v>0</v>
      </c>
    </row>
    <row r="950" spans="1:6" ht="31.5" x14ac:dyDescent="0.25">
      <c r="A950" s="5" t="s">
        <v>768</v>
      </c>
      <c r="B950" s="2">
        <v>1830000000</v>
      </c>
      <c r="C950" s="30"/>
      <c r="D950" s="15">
        <f>D951</f>
        <v>47458.2</v>
      </c>
      <c r="E950" s="15">
        <f t="shared" ref="E950:F950" si="562">E951</f>
        <v>0</v>
      </c>
      <c r="F950" s="15">
        <f t="shared" si="562"/>
        <v>0</v>
      </c>
    </row>
    <row r="951" spans="1:6" ht="47.25" x14ac:dyDescent="0.25">
      <c r="A951" s="5" t="s">
        <v>769</v>
      </c>
      <c r="B951" s="2">
        <v>1830700000</v>
      </c>
      <c r="C951" s="30"/>
      <c r="D951" s="15">
        <f>D952</f>
        <v>47458.2</v>
      </c>
      <c r="E951" s="15">
        <f t="shared" ref="E951:F951" si="563">E952</f>
        <v>0</v>
      </c>
      <c r="F951" s="15">
        <f t="shared" si="563"/>
        <v>0</v>
      </c>
    </row>
    <row r="952" spans="1:6" ht="31.5" x14ac:dyDescent="0.25">
      <c r="A952" s="5" t="s">
        <v>770</v>
      </c>
      <c r="B952" s="2">
        <v>1830700390</v>
      </c>
      <c r="C952" s="30"/>
      <c r="D952" s="15">
        <f>D953</f>
        <v>47458.2</v>
      </c>
      <c r="E952" s="15">
        <f t="shared" ref="E952:F952" si="564">E953</f>
        <v>0</v>
      </c>
      <c r="F952" s="15">
        <f t="shared" si="564"/>
        <v>0</v>
      </c>
    </row>
    <row r="953" spans="1:6" ht="31.5" x14ac:dyDescent="0.25">
      <c r="A953" s="5" t="s">
        <v>70</v>
      </c>
      <c r="B953" s="2">
        <v>1830700390</v>
      </c>
      <c r="C953" s="2" t="s">
        <v>71</v>
      </c>
      <c r="D953" s="15">
        <f>D954</f>
        <v>47458.2</v>
      </c>
      <c r="E953" s="15">
        <f t="shared" ref="E953:F953" si="565">E954</f>
        <v>0</v>
      </c>
      <c r="F953" s="15">
        <f t="shared" si="565"/>
        <v>0</v>
      </c>
    </row>
    <row r="954" spans="1:6" ht="15.75" x14ac:dyDescent="0.25">
      <c r="A954" s="5" t="s">
        <v>92</v>
      </c>
      <c r="B954" s="2">
        <v>1830700390</v>
      </c>
      <c r="C954" s="2" t="s">
        <v>93</v>
      </c>
      <c r="D954" s="15">
        <f>D955</f>
        <v>47458.2</v>
      </c>
      <c r="E954" s="15">
        <f t="shared" ref="E954:F954" si="566">E955</f>
        <v>0</v>
      </c>
      <c r="F954" s="15">
        <f t="shared" si="566"/>
        <v>0</v>
      </c>
    </row>
    <row r="955" spans="1:6" ht="15.75" x14ac:dyDescent="0.25">
      <c r="A955" s="5" t="s">
        <v>96</v>
      </c>
      <c r="B955" s="2">
        <v>1830700390</v>
      </c>
      <c r="C955" s="2" t="s">
        <v>97</v>
      </c>
      <c r="D955" s="15">
        <v>47458.2</v>
      </c>
      <c r="E955" s="15">
        <v>0</v>
      </c>
      <c r="F955" s="15">
        <v>0</v>
      </c>
    </row>
    <row r="956" spans="1:6" ht="31.5" x14ac:dyDescent="0.25">
      <c r="A956" s="5" t="s">
        <v>729</v>
      </c>
      <c r="B956" s="2">
        <v>1850000000</v>
      </c>
      <c r="C956" s="2"/>
      <c r="D956" s="15">
        <f t="shared" ref="D956:D960" si="567">D957</f>
        <v>1471.2</v>
      </c>
      <c r="E956" s="15">
        <f t="shared" ref="E956:F956" si="568">E957</f>
        <v>0</v>
      </c>
      <c r="F956" s="15">
        <f t="shared" si="568"/>
        <v>0</v>
      </c>
    </row>
    <row r="957" spans="1:6" ht="31.5" x14ac:dyDescent="0.25">
      <c r="A957" s="5" t="s">
        <v>730</v>
      </c>
      <c r="B957" s="2">
        <v>1850100000</v>
      </c>
      <c r="C957" s="2"/>
      <c r="D957" s="15">
        <f t="shared" si="567"/>
        <v>1471.2</v>
      </c>
      <c r="E957" s="15">
        <f t="shared" ref="E957:F957" si="569">E958</f>
        <v>0</v>
      </c>
      <c r="F957" s="15">
        <f t="shared" si="569"/>
        <v>0</v>
      </c>
    </row>
    <row r="958" spans="1:6" ht="31.5" x14ac:dyDescent="0.25">
      <c r="A958" s="5" t="s">
        <v>731</v>
      </c>
      <c r="B958" s="2">
        <v>1850174220</v>
      </c>
      <c r="C958" s="2"/>
      <c r="D958" s="15">
        <f t="shared" si="567"/>
        <v>1471.2</v>
      </c>
      <c r="E958" s="15">
        <f t="shared" ref="E958:F958" si="570">E959</f>
        <v>0</v>
      </c>
      <c r="F958" s="15">
        <f t="shared" si="570"/>
        <v>0</v>
      </c>
    </row>
    <row r="959" spans="1:6" ht="31.5" x14ac:dyDescent="0.25">
      <c r="A959" s="5" t="s">
        <v>488</v>
      </c>
      <c r="B959" s="2">
        <v>1850174220</v>
      </c>
      <c r="C959" s="2">
        <v>400</v>
      </c>
      <c r="D959" s="15">
        <f t="shared" si="567"/>
        <v>1471.2</v>
      </c>
      <c r="E959" s="15">
        <f t="shared" ref="E959:F959" si="571">E960</f>
        <v>0</v>
      </c>
      <c r="F959" s="15">
        <f t="shared" si="571"/>
        <v>0</v>
      </c>
    </row>
    <row r="960" spans="1:6" ht="15.75" x14ac:dyDescent="0.25">
      <c r="A960" s="5" t="s">
        <v>0</v>
      </c>
      <c r="B960" s="2">
        <v>1850174220</v>
      </c>
      <c r="C960" s="2">
        <v>410</v>
      </c>
      <c r="D960" s="15">
        <f t="shared" si="567"/>
        <v>1471.2</v>
      </c>
      <c r="E960" s="15">
        <f t="shared" ref="E960:F960" si="572">E961</f>
        <v>0</v>
      </c>
      <c r="F960" s="15">
        <f t="shared" si="572"/>
        <v>0</v>
      </c>
    </row>
    <row r="961" spans="1:6" ht="31.5" x14ac:dyDescent="0.25">
      <c r="A961" s="5" t="s">
        <v>3</v>
      </c>
      <c r="B961" s="2">
        <v>1850174220</v>
      </c>
      <c r="C961" s="2">
        <v>414</v>
      </c>
      <c r="D961" s="15">
        <v>1471.2</v>
      </c>
      <c r="E961" s="15">
        <v>0</v>
      </c>
      <c r="F961" s="15">
        <v>0</v>
      </c>
    </row>
    <row r="962" spans="1:6" ht="31.5" x14ac:dyDescent="0.25">
      <c r="A962" s="6" t="s">
        <v>476</v>
      </c>
      <c r="B962" s="4" t="s">
        <v>477</v>
      </c>
      <c r="C962" s="4"/>
      <c r="D962" s="16">
        <f>D973+D963</f>
        <v>154921.4</v>
      </c>
      <c r="E962" s="16">
        <f t="shared" ref="E962:F962" si="573">E973+E963</f>
        <v>525912.1</v>
      </c>
      <c r="F962" s="16">
        <f t="shared" si="573"/>
        <v>0</v>
      </c>
    </row>
    <row r="963" spans="1:6" ht="31.5" x14ac:dyDescent="0.25">
      <c r="A963" s="5" t="s">
        <v>734</v>
      </c>
      <c r="B963" s="31">
        <v>1920000000</v>
      </c>
      <c r="C963" s="31"/>
      <c r="D963" s="15">
        <f>D964</f>
        <v>18487.599999999999</v>
      </c>
      <c r="E963" s="15">
        <f t="shared" ref="E963:F963" si="574">E964</f>
        <v>0</v>
      </c>
      <c r="F963" s="15">
        <f t="shared" si="574"/>
        <v>0</v>
      </c>
    </row>
    <row r="964" spans="1:6" ht="31.5" x14ac:dyDescent="0.25">
      <c r="A964" s="5" t="s">
        <v>733</v>
      </c>
      <c r="B964" s="31">
        <v>1920200000</v>
      </c>
      <c r="C964" s="31"/>
      <c r="D964" s="15">
        <f>D965+D969</f>
        <v>18487.599999999999</v>
      </c>
      <c r="E964" s="15">
        <f t="shared" ref="E964:F964" si="575">E965+E969</f>
        <v>0</v>
      </c>
      <c r="F964" s="15">
        <f t="shared" si="575"/>
        <v>0</v>
      </c>
    </row>
    <row r="965" spans="1:6" ht="31.5" x14ac:dyDescent="0.25">
      <c r="A965" s="5" t="s">
        <v>732</v>
      </c>
      <c r="B965" s="31">
        <v>1920201960</v>
      </c>
      <c r="C965" s="31"/>
      <c r="D965" s="15">
        <f>D966</f>
        <v>15287.6</v>
      </c>
      <c r="E965" s="15">
        <f t="shared" ref="E965:F965" si="576">E966</f>
        <v>0</v>
      </c>
      <c r="F965" s="15">
        <f t="shared" si="576"/>
        <v>0</v>
      </c>
    </row>
    <row r="966" spans="1:6" ht="31.5" x14ac:dyDescent="0.25">
      <c r="A966" s="5" t="s">
        <v>9</v>
      </c>
      <c r="B966" s="31">
        <v>1920201960</v>
      </c>
      <c r="C966" s="31">
        <v>200</v>
      </c>
      <c r="D966" s="15">
        <f>D967</f>
        <v>15287.6</v>
      </c>
      <c r="E966" s="15">
        <f t="shared" ref="E966:F966" si="577">E967</f>
        <v>0</v>
      </c>
      <c r="F966" s="15">
        <f t="shared" si="577"/>
        <v>0</v>
      </c>
    </row>
    <row r="967" spans="1:6" ht="31.5" x14ac:dyDescent="0.25">
      <c r="A967" s="5" t="s">
        <v>11</v>
      </c>
      <c r="B967" s="31">
        <v>1920201960</v>
      </c>
      <c r="C967" s="31">
        <v>240</v>
      </c>
      <c r="D967" s="15">
        <f>D968</f>
        <v>15287.6</v>
      </c>
      <c r="E967" s="15">
        <f t="shared" ref="E967:F967" si="578">E968</f>
        <v>0</v>
      </c>
      <c r="F967" s="15">
        <f t="shared" si="578"/>
        <v>0</v>
      </c>
    </row>
    <row r="968" spans="1:6" ht="15.75" x14ac:dyDescent="0.25">
      <c r="A968" s="5" t="s">
        <v>13</v>
      </c>
      <c r="B968" s="31">
        <v>1920201960</v>
      </c>
      <c r="C968" s="31">
        <v>244</v>
      </c>
      <c r="D968" s="15">
        <v>15287.6</v>
      </c>
      <c r="E968" s="15">
        <v>0</v>
      </c>
      <c r="F968" s="15">
        <v>0</v>
      </c>
    </row>
    <row r="969" spans="1:6" ht="31.5" x14ac:dyDescent="0.25">
      <c r="A969" s="5" t="s">
        <v>771</v>
      </c>
      <c r="B969" s="31">
        <v>1920277485</v>
      </c>
      <c r="C969" s="31"/>
      <c r="D969" s="15">
        <f>D970</f>
        <v>3200</v>
      </c>
      <c r="E969" s="15">
        <f t="shared" ref="E969:F969" si="579">E970</f>
        <v>0</v>
      </c>
      <c r="F969" s="15">
        <f t="shared" si="579"/>
        <v>0</v>
      </c>
    </row>
    <row r="970" spans="1:6" ht="31.5" x14ac:dyDescent="0.25">
      <c r="A970" s="5" t="s">
        <v>488</v>
      </c>
      <c r="B970" s="31">
        <v>1920277485</v>
      </c>
      <c r="C970" s="31">
        <v>400</v>
      </c>
      <c r="D970" s="15">
        <f>D971</f>
        <v>3200</v>
      </c>
      <c r="E970" s="15">
        <f t="shared" ref="E970:F970" si="580">E971</f>
        <v>0</v>
      </c>
      <c r="F970" s="15">
        <f t="shared" si="580"/>
        <v>0</v>
      </c>
    </row>
    <row r="971" spans="1:6" ht="15.75" x14ac:dyDescent="0.25">
      <c r="A971" s="5" t="s">
        <v>0</v>
      </c>
      <c r="B971" s="31">
        <v>1920277485</v>
      </c>
      <c r="C971" s="31">
        <v>410</v>
      </c>
      <c r="D971" s="15">
        <f>D972</f>
        <v>3200</v>
      </c>
      <c r="E971" s="15">
        <f t="shared" ref="E971:F971" si="581">E972</f>
        <v>0</v>
      </c>
      <c r="F971" s="15">
        <f t="shared" si="581"/>
        <v>0</v>
      </c>
    </row>
    <row r="972" spans="1:6" ht="31.5" x14ac:dyDescent="0.25">
      <c r="A972" s="5" t="s">
        <v>669</v>
      </c>
      <c r="B972" s="31">
        <v>1920277485</v>
      </c>
      <c r="C972" s="31">
        <v>412</v>
      </c>
      <c r="D972" s="15">
        <v>3200</v>
      </c>
      <c r="E972" s="15">
        <v>0</v>
      </c>
      <c r="F972" s="15">
        <v>0</v>
      </c>
    </row>
    <row r="973" spans="1:6" ht="47.25" x14ac:dyDescent="0.25">
      <c r="A973" s="5" t="s">
        <v>478</v>
      </c>
      <c r="B973" s="2" t="s">
        <v>479</v>
      </c>
      <c r="C973" s="2"/>
      <c r="D973" s="15">
        <f>D974</f>
        <v>136433.79999999999</v>
      </c>
      <c r="E973" s="15">
        <f t="shared" ref="E973:F973" si="582">E974</f>
        <v>525912.1</v>
      </c>
      <c r="F973" s="15">
        <f t="shared" si="582"/>
        <v>0</v>
      </c>
    </row>
    <row r="974" spans="1:6" ht="47.25" x14ac:dyDescent="0.25">
      <c r="A974" s="5" t="s">
        <v>482</v>
      </c>
      <c r="B974" s="2" t="s">
        <v>483</v>
      </c>
      <c r="C974" s="3"/>
      <c r="D974" s="15">
        <f>D975+D982</f>
        <v>136433.79999999999</v>
      </c>
      <c r="E974" s="15">
        <f t="shared" ref="E974:F974" si="583">E975+E982</f>
        <v>525912.1</v>
      </c>
      <c r="F974" s="15">
        <f t="shared" si="583"/>
        <v>0</v>
      </c>
    </row>
    <row r="975" spans="1:6" ht="63" x14ac:dyDescent="0.25">
      <c r="A975" s="5" t="s">
        <v>719</v>
      </c>
      <c r="B975" s="2">
        <v>1940171030</v>
      </c>
      <c r="C975" s="3"/>
      <c r="D975" s="15">
        <f>D979+D976</f>
        <v>6163.5</v>
      </c>
      <c r="E975" s="15">
        <f t="shared" ref="E975:F975" si="584">E979+E976</f>
        <v>0.1</v>
      </c>
      <c r="F975" s="15">
        <f t="shared" si="584"/>
        <v>0</v>
      </c>
    </row>
    <row r="976" spans="1:6" ht="31.5" x14ac:dyDescent="0.25">
      <c r="A976" s="5" t="s">
        <v>9</v>
      </c>
      <c r="B976" s="2">
        <v>1940171030</v>
      </c>
      <c r="C976" s="31">
        <v>200</v>
      </c>
      <c r="D976" s="15">
        <f>D977</f>
        <v>120</v>
      </c>
      <c r="E976" s="15">
        <f t="shared" ref="E976:F976" si="585">E977</f>
        <v>0</v>
      </c>
      <c r="F976" s="15">
        <f t="shared" si="585"/>
        <v>0</v>
      </c>
    </row>
    <row r="977" spans="1:6" ht="31.5" x14ac:dyDescent="0.25">
      <c r="A977" s="5" t="s">
        <v>11</v>
      </c>
      <c r="B977" s="2">
        <v>1940171030</v>
      </c>
      <c r="C977" s="31">
        <v>240</v>
      </c>
      <c r="D977" s="15">
        <f>D978</f>
        <v>120</v>
      </c>
      <c r="E977" s="15">
        <f t="shared" ref="E977:F977" si="586">E978</f>
        <v>0</v>
      </c>
      <c r="F977" s="15">
        <f t="shared" si="586"/>
        <v>0</v>
      </c>
    </row>
    <row r="978" spans="1:6" ht="15.75" x14ac:dyDescent="0.25">
      <c r="A978" s="5" t="s">
        <v>13</v>
      </c>
      <c r="B978" s="2">
        <v>1940171030</v>
      </c>
      <c r="C978" s="31">
        <v>244</v>
      </c>
      <c r="D978" s="15">
        <v>120</v>
      </c>
      <c r="E978" s="15">
        <v>0</v>
      </c>
      <c r="F978" s="15">
        <v>0</v>
      </c>
    </row>
    <row r="979" spans="1:6" ht="31.5" x14ac:dyDescent="0.25">
      <c r="A979" s="5" t="s">
        <v>488</v>
      </c>
      <c r="B979" s="2">
        <v>1940171030</v>
      </c>
      <c r="C979" s="2" t="s">
        <v>489</v>
      </c>
      <c r="D979" s="15">
        <f t="shared" ref="D979" si="587">D980</f>
        <v>6043.5</v>
      </c>
      <c r="E979" s="15">
        <f t="shared" ref="E979:E980" si="588">E980</f>
        <v>0.1</v>
      </c>
      <c r="F979" s="15">
        <f t="shared" ref="F979:F980" si="589">F980</f>
        <v>0</v>
      </c>
    </row>
    <row r="980" spans="1:6" ht="15.75" x14ac:dyDescent="0.25">
      <c r="A980" s="5" t="s">
        <v>0</v>
      </c>
      <c r="B980" s="2">
        <v>1940171030</v>
      </c>
      <c r="C980" s="2" t="s">
        <v>2</v>
      </c>
      <c r="D980" s="15">
        <f>D981</f>
        <v>6043.5</v>
      </c>
      <c r="E980" s="15">
        <f t="shared" si="588"/>
        <v>0.1</v>
      </c>
      <c r="F980" s="15">
        <f t="shared" si="589"/>
        <v>0</v>
      </c>
    </row>
    <row r="981" spans="1:6" ht="31.5" x14ac:dyDescent="0.25">
      <c r="A981" s="5" t="s">
        <v>669</v>
      </c>
      <c r="B981" s="2">
        <v>1940171030</v>
      </c>
      <c r="C981" s="2">
        <v>412</v>
      </c>
      <c r="D981" s="15">
        <v>6043.5</v>
      </c>
      <c r="E981" s="15">
        <v>0.1</v>
      </c>
      <c r="F981" s="15">
        <v>0</v>
      </c>
    </row>
    <row r="982" spans="1:6" ht="31.5" x14ac:dyDescent="0.25">
      <c r="A982" s="5" t="s">
        <v>492</v>
      </c>
      <c r="B982" s="2" t="s">
        <v>493</v>
      </c>
      <c r="C982" s="3"/>
      <c r="D982" s="15">
        <f>D986+D983</f>
        <v>130270.3</v>
      </c>
      <c r="E982" s="15">
        <f t="shared" ref="E982:F982" si="590">E986+E983</f>
        <v>525912</v>
      </c>
      <c r="F982" s="15">
        <f t="shared" si="590"/>
        <v>0</v>
      </c>
    </row>
    <row r="983" spans="1:6" ht="15.75" x14ac:dyDescent="0.25">
      <c r="A983" s="5" t="s">
        <v>68</v>
      </c>
      <c r="B983" s="2" t="s">
        <v>493</v>
      </c>
      <c r="C983" s="2">
        <v>300</v>
      </c>
      <c r="D983" s="15">
        <f>D984</f>
        <v>46777.2</v>
      </c>
      <c r="E983" s="15">
        <f t="shared" ref="E983:F983" si="591">E984</f>
        <v>0</v>
      </c>
      <c r="F983" s="15">
        <f t="shared" si="591"/>
        <v>0</v>
      </c>
    </row>
    <row r="984" spans="1:6" ht="31.5" x14ac:dyDescent="0.25">
      <c r="A984" s="5" t="s">
        <v>772</v>
      </c>
      <c r="B984" s="2" t="s">
        <v>493</v>
      </c>
      <c r="C984" s="2">
        <v>320</v>
      </c>
      <c r="D984" s="15">
        <f>D985</f>
        <v>46777.2</v>
      </c>
      <c r="E984" s="15">
        <f t="shared" ref="E984:F984" si="592">E985</f>
        <v>0</v>
      </c>
      <c r="F984" s="15">
        <f t="shared" si="592"/>
        <v>0</v>
      </c>
    </row>
    <row r="985" spans="1:6" ht="15.75" x14ac:dyDescent="0.25">
      <c r="A985" s="5" t="s">
        <v>659</v>
      </c>
      <c r="B985" s="2" t="s">
        <v>493</v>
      </c>
      <c r="C985" s="2">
        <v>322</v>
      </c>
      <c r="D985" s="15">
        <v>46777.2</v>
      </c>
      <c r="E985" s="15">
        <v>0</v>
      </c>
      <c r="F985" s="15">
        <v>0</v>
      </c>
    </row>
    <row r="986" spans="1:6" ht="31.5" x14ac:dyDescent="0.25">
      <c r="A986" s="5" t="s">
        <v>488</v>
      </c>
      <c r="B986" s="2" t="s">
        <v>493</v>
      </c>
      <c r="C986" s="2" t="s">
        <v>489</v>
      </c>
      <c r="D986" s="15">
        <f t="shared" ref="D986" si="593">D987</f>
        <v>83493.100000000006</v>
      </c>
      <c r="E986" s="15">
        <f t="shared" ref="E986:E987" si="594">E987</f>
        <v>525912</v>
      </c>
      <c r="F986" s="15">
        <f t="shared" ref="F986:F987" si="595">F987</f>
        <v>0</v>
      </c>
    </row>
    <row r="987" spans="1:6" ht="15.75" x14ac:dyDescent="0.25">
      <c r="A987" s="5" t="s">
        <v>0</v>
      </c>
      <c r="B987" s="2" t="s">
        <v>493</v>
      </c>
      <c r="C987" s="2" t="s">
        <v>2</v>
      </c>
      <c r="D987" s="15">
        <f>D988</f>
        <v>83493.100000000006</v>
      </c>
      <c r="E987" s="15">
        <f t="shared" si="594"/>
        <v>525912</v>
      </c>
      <c r="F987" s="15">
        <f t="shared" si="595"/>
        <v>0</v>
      </c>
    </row>
    <row r="988" spans="1:6" ht="31.5" x14ac:dyDescent="0.25">
      <c r="A988" s="5" t="s">
        <v>669</v>
      </c>
      <c r="B988" s="2" t="s">
        <v>493</v>
      </c>
      <c r="C988" s="2">
        <v>412</v>
      </c>
      <c r="D988" s="15">
        <v>83493.100000000006</v>
      </c>
      <c r="E988" s="15">
        <v>525912</v>
      </c>
      <c r="F988" s="15">
        <v>0</v>
      </c>
    </row>
    <row r="989" spans="1:6" ht="15.75" x14ac:dyDescent="0.25">
      <c r="A989" s="6" t="s">
        <v>500</v>
      </c>
      <c r="B989" s="4" t="s">
        <v>501</v>
      </c>
      <c r="C989" s="4"/>
      <c r="D989" s="16">
        <f>D990+D1037</f>
        <v>909800.8</v>
      </c>
      <c r="E989" s="16">
        <f t="shared" ref="E989:F989" si="596">E990+E1037</f>
        <v>863502.1</v>
      </c>
      <c r="F989" s="16">
        <f t="shared" si="596"/>
        <v>869622.60000000009</v>
      </c>
    </row>
    <row r="990" spans="1:6" ht="47.25" x14ac:dyDescent="0.25">
      <c r="A990" s="5" t="s">
        <v>502</v>
      </c>
      <c r="B990" s="2" t="s">
        <v>503</v>
      </c>
      <c r="C990" s="2"/>
      <c r="D990" s="15">
        <f>D991+D1032</f>
        <v>903450.8</v>
      </c>
      <c r="E990" s="15">
        <f>E991+E1032</f>
        <v>863502.1</v>
      </c>
      <c r="F990" s="15">
        <f>F991+F1032</f>
        <v>869622.60000000009</v>
      </c>
    </row>
    <row r="991" spans="1:6" ht="31.5" x14ac:dyDescent="0.25">
      <c r="A991" s="5" t="s">
        <v>504</v>
      </c>
      <c r="B991" s="2" t="s">
        <v>505</v>
      </c>
      <c r="C991" s="3"/>
      <c r="D991" s="15">
        <f>D992+D996+D1000+D1004+D1008+D1015+D1019+D1024</f>
        <v>808149.3</v>
      </c>
      <c r="E991" s="15">
        <f>E992+E996+E1000+E1004+E1008+E1015+E1019+E1024</f>
        <v>774348.1</v>
      </c>
      <c r="F991" s="15">
        <f>F992+F996+F1000+F1004+F1008+F1015+F1019+F1024</f>
        <v>776902.3</v>
      </c>
    </row>
    <row r="992" spans="1:6" ht="15.75" x14ac:dyDescent="0.25">
      <c r="A992" s="5" t="s">
        <v>506</v>
      </c>
      <c r="B992" s="2" t="s">
        <v>507</v>
      </c>
      <c r="C992" s="3"/>
      <c r="D992" s="15">
        <f>D993</f>
        <v>39952.400000000001</v>
      </c>
      <c r="E992" s="15">
        <f t="shared" ref="E992:F992" si="597">E993</f>
        <v>33955.199999999997</v>
      </c>
      <c r="F992" s="15">
        <f t="shared" si="597"/>
        <v>35430.400000000001</v>
      </c>
    </row>
    <row r="993" spans="1:6" ht="31.5" x14ac:dyDescent="0.25">
      <c r="A993" s="5" t="s">
        <v>9</v>
      </c>
      <c r="B993" s="2" t="s">
        <v>507</v>
      </c>
      <c r="C993" s="2" t="s">
        <v>10</v>
      </c>
      <c r="D993" s="15">
        <f>D994</f>
        <v>39952.400000000001</v>
      </c>
      <c r="E993" s="15">
        <f t="shared" ref="E993:F994" si="598">E994</f>
        <v>33955.199999999997</v>
      </c>
      <c r="F993" s="15">
        <f t="shared" si="598"/>
        <v>35430.400000000001</v>
      </c>
    </row>
    <row r="994" spans="1:6" ht="31.5" x14ac:dyDescent="0.25">
      <c r="A994" s="5" t="s">
        <v>11</v>
      </c>
      <c r="B994" s="2" t="s">
        <v>507</v>
      </c>
      <c r="C994" s="2" t="s">
        <v>12</v>
      </c>
      <c r="D994" s="15">
        <f>D995</f>
        <v>39952.400000000001</v>
      </c>
      <c r="E994" s="15">
        <f t="shared" si="598"/>
        <v>33955.199999999997</v>
      </c>
      <c r="F994" s="15">
        <f t="shared" si="598"/>
        <v>35430.400000000001</v>
      </c>
    </row>
    <row r="995" spans="1:6" ht="15.75" x14ac:dyDescent="0.25">
      <c r="A995" s="5" t="s">
        <v>13</v>
      </c>
      <c r="B995" s="2" t="s">
        <v>507</v>
      </c>
      <c r="C995" s="2" t="s">
        <v>14</v>
      </c>
      <c r="D995" s="15">
        <v>39952.400000000001</v>
      </c>
      <c r="E995" s="15">
        <v>33955.199999999997</v>
      </c>
      <c r="F995" s="15">
        <v>35430.400000000001</v>
      </c>
    </row>
    <row r="996" spans="1:6" ht="15.75" x14ac:dyDescent="0.25">
      <c r="A996" s="5" t="s">
        <v>514</v>
      </c>
      <c r="B996" s="2" t="s">
        <v>515</v>
      </c>
      <c r="C996" s="3"/>
      <c r="D996" s="15">
        <f t="shared" ref="D996:D997" si="599">D997</f>
        <v>4165</v>
      </c>
      <c r="E996" s="15">
        <f t="shared" ref="E996:E998" si="600">E997</f>
        <v>4165</v>
      </c>
      <c r="F996" s="15">
        <f t="shared" ref="F996:F998" si="601">F997</f>
        <v>4165</v>
      </c>
    </row>
    <row r="997" spans="1:6" ht="31.5" x14ac:dyDescent="0.25">
      <c r="A997" s="5" t="s">
        <v>70</v>
      </c>
      <c r="B997" s="2" t="s">
        <v>515</v>
      </c>
      <c r="C997" s="2" t="s">
        <v>71</v>
      </c>
      <c r="D997" s="15">
        <f t="shared" si="599"/>
        <v>4165</v>
      </c>
      <c r="E997" s="15">
        <f t="shared" si="600"/>
        <v>4165</v>
      </c>
      <c r="F997" s="15">
        <f t="shared" si="601"/>
        <v>4165</v>
      </c>
    </row>
    <row r="998" spans="1:6" ht="15.75" x14ac:dyDescent="0.25">
      <c r="A998" s="5" t="s">
        <v>92</v>
      </c>
      <c r="B998" s="2" t="s">
        <v>515</v>
      </c>
      <c r="C998" s="2" t="s">
        <v>93</v>
      </c>
      <c r="D998" s="15">
        <f>D999</f>
        <v>4165</v>
      </c>
      <c r="E998" s="15">
        <f t="shared" si="600"/>
        <v>4165</v>
      </c>
      <c r="F998" s="15">
        <f t="shared" si="601"/>
        <v>4165</v>
      </c>
    </row>
    <row r="999" spans="1:6" ht="47.25" x14ac:dyDescent="0.25">
      <c r="A999" s="5" t="s">
        <v>94</v>
      </c>
      <c r="B999" s="2" t="s">
        <v>515</v>
      </c>
      <c r="C999" s="2" t="s">
        <v>95</v>
      </c>
      <c r="D999" s="15">
        <v>4165</v>
      </c>
      <c r="E999" s="15">
        <v>4165</v>
      </c>
      <c r="F999" s="15">
        <v>4165</v>
      </c>
    </row>
    <row r="1000" spans="1:6" ht="15.75" x14ac:dyDescent="0.25">
      <c r="A1000" s="5" t="s">
        <v>518</v>
      </c>
      <c r="B1000" s="2" t="s">
        <v>519</v>
      </c>
      <c r="C1000" s="3"/>
      <c r="D1000" s="15">
        <f t="shared" ref="D1000:D1001" si="602">D1001</f>
        <v>15141</v>
      </c>
      <c r="E1000" s="15">
        <f t="shared" ref="E1000:E1002" si="603">E1001</f>
        <v>15747</v>
      </c>
      <c r="F1000" s="15">
        <f t="shared" ref="F1000:F1002" si="604">F1001</f>
        <v>16377</v>
      </c>
    </row>
    <row r="1001" spans="1:6" ht="31.5" x14ac:dyDescent="0.25">
      <c r="A1001" s="5" t="s">
        <v>70</v>
      </c>
      <c r="B1001" s="2" t="s">
        <v>519</v>
      </c>
      <c r="C1001" s="2" t="s">
        <v>71</v>
      </c>
      <c r="D1001" s="15">
        <f t="shared" si="602"/>
        <v>15141</v>
      </c>
      <c r="E1001" s="15">
        <f t="shared" si="603"/>
        <v>15747</v>
      </c>
      <c r="F1001" s="15">
        <f t="shared" si="604"/>
        <v>16377</v>
      </c>
    </row>
    <row r="1002" spans="1:6" ht="15.75" x14ac:dyDescent="0.25">
      <c r="A1002" s="5" t="s">
        <v>92</v>
      </c>
      <c r="B1002" s="2" t="s">
        <v>519</v>
      </c>
      <c r="C1002" s="2" t="s">
        <v>93</v>
      </c>
      <c r="D1002" s="15">
        <f>D1003</f>
        <v>15141</v>
      </c>
      <c r="E1002" s="15">
        <f t="shared" si="603"/>
        <v>15747</v>
      </c>
      <c r="F1002" s="15">
        <f t="shared" si="604"/>
        <v>16377</v>
      </c>
    </row>
    <row r="1003" spans="1:6" ht="15.75" x14ac:dyDescent="0.25">
      <c r="A1003" s="5" t="s">
        <v>96</v>
      </c>
      <c r="B1003" s="2" t="s">
        <v>519</v>
      </c>
      <c r="C1003" s="2" t="s">
        <v>97</v>
      </c>
      <c r="D1003" s="15">
        <v>15141</v>
      </c>
      <c r="E1003" s="15">
        <v>15747</v>
      </c>
      <c r="F1003" s="15">
        <v>16377</v>
      </c>
    </row>
    <row r="1004" spans="1:6" ht="15.75" x14ac:dyDescent="0.25">
      <c r="A1004" s="5" t="s">
        <v>524</v>
      </c>
      <c r="B1004" s="2" t="s">
        <v>525</v>
      </c>
      <c r="C1004" s="3"/>
      <c r="D1004" s="15">
        <f t="shared" ref="D1004:D1005" si="605">D1005</f>
        <v>19828.5</v>
      </c>
      <c r="E1004" s="15">
        <f t="shared" ref="E1004:F1005" si="606">E1005</f>
        <v>11172</v>
      </c>
      <c r="F1004" s="15">
        <f t="shared" si="606"/>
        <v>11619</v>
      </c>
    </row>
    <row r="1005" spans="1:6" ht="31.5" x14ac:dyDescent="0.25">
      <c r="A1005" s="5" t="s">
        <v>70</v>
      </c>
      <c r="B1005" s="2" t="s">
        <v>525</v>
      </c>
      <c r="C1005" s="2" t="s">
        <v>71</v>
      </c>
      <c r="D1005" s="15">
        <f t="shared" si="605"/>
        <v>19828.5</v>
      </c>
      <c r="E1005" s="15">
        <f t="shared" si="606"/>
        <v>11172</v>
      </c>
      <c r="F1005" s="15">
        <f t="shared" si="606"/>
        <v>11619</v>
      </c>
    </row>
    <row r="1006" spans="1:6" ht="15.75" x14ac:dyDescent="0.25">
      <c r="A1006" s="5" t="s">
        <v>92</v>
      </c>
      <c r="B1006" s="2" t="s">
        <v>525</v>
      </c>
      <c r="C1006" s="2" t="s">
        <v>93</v>
      </c>
      <c r="D1006" s="15">
        <f>D1007</f>
        <v>19828.5</v>
      </c>
      <c r="E1006" s="15">
        <f>E1007</f>
        <v>11172</v>
      </c>
      <c r="F1006" s="15">
        <f>F1007</f>
        <v>11619</v>
      </c>
    </row>
    <row r="1007" spans="1:6" ht="15.75" x14ac:dyDescent="0.25">
      <c r="A1007" s="5" t="s">
        <v>96</v>
      </c>
      <c r="B1007" s="2" t="s">
        <v>525</v>
      </c>
      <c r="C1007" s="2" t="s">
        <v>97</v>
      </c>
      <c r="D1007" s="15">
        <v>19828.5</v>
      </c>
      <c r="E1007" s="15">
        <v>11172</v>
      </c>
      <c r="F1007" s="15">
        <v>11619</v>
      </c>
    </row>
    <row r="1008" spans="1:6" ht="31.5" x14ac:dyDescent="0.25">
      <c r="A1008" s="5" t="s">
        <v>526</v>
      </c>
      <c r="B1008" s="2" t="s">
        <v>527</v>
      </c>
      <c r="C1008" s="3"/>
      <c r="D1008" s="15">
        <f>D1009+D1012</f>
        <v>10487</v>
      </c>
      <c r="E1008" s="15">
        <f t="shared" ref="E1008:F1008" si="607">E1009+E1012</f>
        <v>7716</v>
      </c>
      <c r="F1008" s="15">
        <f t="shared" si="607"/>
        <v>7716</v>
      </c>
    </row>
    <row r="1009" spans="1:6" ht="31.5" x14ac:dyDescent="0.25">
      <c r="A1009" s="5" t="s">
        <v>9</v>
      </c>
      <c r="B1009" s="2" t="s">
        <v>527</v>
      </c>
      <c r="C1009" s="2" t="s">
        <v>10</v>
      </c>
      <c r="D1009" s="15">
        <f t="shared" ref="D1009" si="608">D1010</f>
        <v>5787</v>
      </c>
      <c r="E1009" s="15">
        <f t="shared" ref="E1009:E1010" si="609">E1010</f>
        <v>7716</v>
      </c>
      <c r="F1009" s="15">
        <f t="shared" ref="F1009:F1010" si="610">F1010</f>
        <v>7716</v>
      </c>
    </row>
    <row r="1010" spans="1:6" ht="31.5" x14ac:dyDescent="0.25">
      <c r="A1010" s="5" t="s">
        <v>11</v>
      </c>
      <c r="B1010" s="2" t="s">
        <v>527</v>
      </c>
      <c r="C1010" s="2" t="s">
        <v>12</v>
      </c>
      <c r="D1010" s="15">
        <f>D1011</f>
        <v>5787</v>
      </c>
      <c r="E1010" s="15">
        <f t="shared" si="609"/>
        <v>7716</v>
      </c>
      <c r="F1010" s="15">
        <f t="shared" si="610"/>
        <v>7716</v>
      </c>
    </row>
    <row r="1011" spans="1:6" ht="31.5" x14ac:dyDescent="0.25">
      <c r="A1011" s="5" t="s">
        <v>717</v>
      </c>
      <c r="B1011" s="2" t="s">
        <v>527</v>
      </c>
      <c r="C1011" s="2">
        <v>248</v>
      </c>
      <c r="D1011" s="15">
        <v>5787</v>
      </c>
      <c r="E1011" s="15">
        <v>7716</v>
      </c>
      <c r="F1011" s="15">
        <v>7716</v>
      </c>
    </row>
    <row r="1012" spans="1:6" ht="31.5" x14ac:dyDescent="0.25">
      <c r="A1012" s="5" t="s">
        <v>70</v>
      </c>
      <c r="B1012" s="2" t="s">
        <v>527</v>
      </c>
      <c r="C1012" s="2" t="s">
        <v>71</v>
      </c>
      <c r="D1012" s="15">
        <f>D1013</f>
        <v>4700</v>
      </c>
      <c r="E1012" s="15">
        <f t="shared" ref="E1012:F1012" si="611">E1013</f>
        <v>0</v>
      </c>
      <c r="F1012" s="15">
        <f t="shared" si="611"/>
        <v>0</v>
      </c>
    </row>
    <row r="1013" spans="1:6" ht="15.75" x14ac:dyDescent="0.25">
      <c r="A1013" s="5" t="s">
        <v>92</v>
      </c>
      <c r="B1013" s="2" t="s">
        <v>527</v>
      </c>
      <c r="C1013" s="2" t="s">
        <v>93</v>
      </c>
      <c r="D1013" s="15">
        <f>D1014</f>
        <v>4700</v>
      </c>
      <c r="E1013" s="15">
        <f t="shared" ref="E1013:F1013" si="612">E1014</f>
        <v>0</v>
      </c>
      <c r="F1013" s="15">
        <f t="shared" si="612"/>
        <v>0</v>
      </c>
    </row>
    <row r="1014" spans="1:6" ht="15.75" x14ac:dyDescent="0.25">
      <c r="A1014" s="5" t="s">
        <v>96</v>
      </c>
      <c r="B1014" s="2" t="s">
        <v>527</v>
      </c>
      <c r="C1014" s="2" t="s">
        <v>97</v>
      </c>
      <c r="D1014" s="15">
        <v>4700</v>
      </c>
      <c r="E1014" s="15">
        <v>0</v>
      </c>
      <c r="F1014" s="15">
        <v>0</v>
      </c>
    </row>
    <row r="1015" spans="1:6" ht="31.5" x14ac:dyDescent="0.25">
      <c r="A1015" s="5" t="s">
        <v>534</v>
      </c>
      <c r="B1015" s="2" t="s">
        <v>535</v>
      </c>
      <c r="C1015" s="3"/>
      <c r="D1015" s="15">
        <f t="shared" ref="D1015:D1016" si="613">D1016</f>
        <v>16240</v>
      </c>
      <c r="E1015" s="15">
        <f t="shared" ref="E1015:E1017" si="614">E1016</f>
        <v>0</v>
      </c>
      <c r="F1015" s="15">
        <f t="shared" ref="F1015:F1017" si="615">F1016</f>
        <v>0</v>
      </c>
    </row>
    <row r="1016" spans="1:6" ht="31.5" x14ac:dyDescent="0.25">
      <c r="A1016" s="5" t="s">
        <v>9</v>
      </c>
      <c r="B1016" s="2" t="s">
        <v>535</v>
      </c>
      <c r="C1016" s="2" t="s">
        <v>10</v>
      </c>
      <c r="D1016" s="15">
        <f t="shared" si="613"/>
        <v>16240</v>
      </c>
      <c r="E1016" s="15">
        <f t="shared" si="614"/>
        <v>0</v>
      </c>
      <c r="F1016" s="15">
        <f t="shared" si="615"/>
        <v>0</v>
      </c>
    </row>
    <row r="1017" spans="1:6" ht="31.5" x14ac:dyDescent="0.25">
      <c r="A1017" s="5" t="s">
        <v>11</v>
      </c>
      <c r="B1017" s="2" t="s">
        <v>535</v>
      </c>
      <c r="C1017" s="2" t="s">
        <v>12</v>
      </c>
      <c r="D1017" s="15">
        <f>D1018</f>
        <v>16240</v>
      </c>
      <c r="E1017" s="15">
        <f t="shared" si="614"/>
        <v>0</v>
      </c>
      <c r="F1017" s="15">
        <f t="shared" si="615"/>
        <v>0</v>
      </c>
    </row>
    <row r="1018" spans="1:6" ht="15.75" x14ac:dyDescent="0.25">
      <c r="A1018" s="5" t="s">
        <v>13</v>
      </c>
      <c r="B1018" s="2" t="s">
        <v>535</v>
      </c>
      <c r="C1018" s="2" t="s">
        <v>14</v>
      </c>
      <c r="D1018" s="15">
        <v>16240</v>
      </c>
      <c r="E1018" s="15">
        <v>0</v>
      </c>
      <c r="F1018" s="15">
        <v>0</v>
      </c>
    </row>
    <row r="1019" spans="1:6" ht="31.5" x14ac:dyDescent="0.25">
      <c r="A1019" s="5" t="s">
        <v>471</v>
      </c>
      <c r="B1019" s="2" t="s">
        <v>538</v>
      </c>
      <c r="C1019" s="3"/>
      <c r="D1019" s="15">
        <f t="shared" ref="D1019:D1020" si="616">D1020</f>
        <v>701024.4</v>
      </c>
      <c r="E1019" s="15">
        <f t="shared" ref="E1019:E1020" si="617">E1020</f>
        <v>700280.9</v>
      </c>
      <c r="F1019" s="15">
        <f t="shared" ref="F1019:F1020" si="618">F1020</f>
        <v>700280.9</v>
      </c>
    </row>
    <row r="1020" spans="1:6" ht="31.5" x14ac:dyDescent="0.25">
      <c r="A1020" s="5" t="s">
        <v>70</v>
      </c>
      <c r="B1020" s="2" t="s">
        <v>538</v>
      </c>
      <c r="C1020" s="2" t="s">
        <v>71</v>
      </c>
      <c r="D1020" s="15">
        <f t="shared" si="616"/>
        <v>701024.4</v>
      </c>
      <c r="E1020" s="15">
        <f t="shared" si="617"/>
        <v>700280.9</v>
      </c>
      <c r="F1020" s="15">
        <f t="shared" si="618"/>
        <v>700280.9</v>
      </c>
    </row>
    <row r="1021" spans="1:6" ht="15.75" x14ac:dyDescent="0.25">
      <c r="A1021" s="5" t="s">
        <v>92</v>
      </c>
      <c r="B1021" s="2" t="s">
        <v>538</v>
      </c>
      <c r="C1021" s="2" t="s">
        <v>93</v>
      </c>
      <c r="D1021" s="15">
        <f>D1022+D1023</f>
        <v>701024.4</v>
      </c>
      <c r="E1021" s="15">
        <f t="shared" ref="E1021:F1021" si="619">E1022+E1023</f>
        <v>700280.9</v>
      </c>
      <c r="F1021" s="15">
        <f t="shared" si="619"/>
        <v>700280.9</v>
      </c>
    </row>
    <row r="1022" spans="1:6" ht="47.25" x14ac:dyDescent="0.25">
      <c r="A1022" s="5" t="s">
        <v>94</v>
      </c>
      <c r="B1022" s="2" t="s">
        <v>538</v>
      </c>
      <c r="C1022" s="2" t="s">
        <v>95</v>
      </c>
      <c r="D1022" s="15">
        <v>700118.9</v>
      </c>
      <c r="E1022" s="15">
        <v>700280.9</v>
      </c>
      <c r="F1022" s="15">
        <v>700280.9</v>
      </c>
    </row>
    <row r="1023" spans="1:6" ht="15.75" x14ac:dyDescent="0.25">
      <c r="A1023" s="5" t="s">
        <v>96</v>
      </c>
      <c r="B1023" s="2" t="s">
        <v>538</v>
      </c>
      <c r="C1023" s="2" t="s">
        <v>97</v>
      </c>
      <c r="D1023" s="15">
        <v>905.5</v>
      </c>
      <c r="E1023" s="15">
        <v>0</v>
      </c>
      <c r="F1023" s="15">
        <v>0</v>
      </c>
    </row>
    <row r="1024" spans="1:6" ht="31.5" x14ac:dyDescent="0.25">
      <c r="A1024" s="5" t="s">
        <v>543</v>
      </c>
      <c r="B1024" s="2" t="s">
        <v>544</v>
      </c>
      <c r="C1024" s="3"/>
      <c r="D1024" s="15">
        <f>D1025+D1029</f>
        <v>1311</v>
      </c>
      <c r="E1024" s="15">
        <f t="shared" ref="E1024:F1024" si="620">E1025+E1029</f>
        <v>1312</v>
      </c>
      <c r="F1024" s="15">
        <f t="shared" si="620"/>
        <v>1314</v>
      </c>
    </row>
    <row r="1025" spans="1:6" ht="63" x14ac:dyDescent="0.25">
      <c r="A1025" s="5" t="s">
        <v>106</v>
      </c>
      <c r="B1025" s="2" t="s">
        <v>544</v>
      </c>
      <c r="C1025" s="2" t="s">
        <v>107</v>
      </c>
      <c r="D1025" s="15">
        <f>D1026</f>
        <v>1260</v>
      </c>
      <c r="E1025" s="15">
        <f t="shared" ref="E1025:F1025" si="621">E1026</f>
        <v>1260</v>
      </c>
      <c r="F1025" s="15">
        <f t="shared" si="621"/>
        <v>1260</v>
      </c>
    </row>
    <row r="1026" spans="1:6" ht="31.5" x14ac:dyDescent="0.25">
      <c r="A1026" s="5" t="s">
        <v>109</v>
      </c>
      <c r="B1026" s="2" t="s">
        <v>544</v>
      </c>
      <c r="C1026" s="2" t="s">
        <v>110</v>
      </c>
      <c r="D1026" s="15">
        <f>D1027+D1028</f>
        <v>1260</v>
      </c>
      <c r="E1026" s="15">
        <f t="shared" ref="E1026:F1026" si="622">E1027+E1028</f>
        <v>1260</v>
      </c>
      <c r="F1026" s="15">
        <f t="shared" si="622"/>
        <v>1260</v>
      </c>
    </row>
    <row r="1027" spans="1:6" ht="15.75" x14ac:dyDescent="0.25">
      <c r="A1027" s="5" t="s">
        <v>111</v>
      </c>
      <c r="B1027" s="2" t="s">
        <v>544</v>
      </c>
      <c r="C1027" s="2" t="s">
        <v>112</v>
      </c>
      <c r="D1027" s="15">
        <v>967</v>
      </c>
      <c r="E1027" s="15">
        <v>967</v>
      </c>
      <c r="F1027" s="15">
        <v>967</v>
      </c>
    </row>
    <row r="1028" spans="1:6" ht="47.25" x14ac:dyDescent="0.25">
      <c r="A1028" s="5" t="s">
        <v>113</v>
      </c>
      <c r="B1028" s="2" t="s">
        <v>544</v>
      </c>
      <c r="C1028" s="2" t="s">
        <v>114</v>
      </c>
      <c r="D1028" s="15">
        <v>293</v>
      </c>
      <c r="E1028" s="15">
        <v>293</v>
      </c>
      <c r="F1028" s="15">
        <v>293</v>
      </c>
    </row>
    <row r="1029" spans="1:6" ht="31.5" x14ac:dyDescent="0.25">
      <c r="A1029" s="5" t="s">
        <v>9</v>
      </c>
      <c r="B1029" s="2" t="s">
        <v>544</v>
      </c>
      <c r="C1029" s="2" t="s">
        <v>10</v>
      </c>
      <c r="D1029" s="15">
        <f>D1030</f>
        <v>51</v>
      </c>
      <c r="E1029" s="15">
        <f t="shared" ref="E1029:F1030" si="623">E1030</f>
        <v>52</v>
      </c>
      <c r="F1029" s="15">
        <f t="shared" si="623"/>
        <v>54</v>
      </c>
    </row>
    <row r="1030" spans="1:6" ht="31.5" x14ac:dyDescent="0.25">
      <c r="A1030" s="5" t="s">
        <v>11</v>
      </c>
      <c r="B1030" s="2" t="s">
        <v>544</v>
      </c>
      <c r="C1030" s="2" t="s">
        <v>12</v>
      </c>
      <c r="D1030" s="15">
        <f>D1031</f>
        <v>51</v>
      </c>
      <c r="E1030" s="15">
        <f t="shared" si="623"/>
        <v>52</v>
      </c>
      <c r="F1030" s="15">
        <f t="shared" si="623"/>
        <v>54</v>
      </c>
    </row>
    <row r="1031" spans="1:6" ht="15.75" x14ac:dyDescent="0.25">
      <c r="A1031" s="5" t="s">
        <v>13</v>
      </c>
      <c r="B1031" s="2" t="s">
        <v>544</v>
      </c>
      <c r="C1031" s="2" t="s">
        <v>14</v>
      </c>
      <c r="D1031" s="15">
        <v>51</v>
      </c>
      <c r="E1031" s="15">
        <v>52</v>
      </c>
      <c r="F1031" s="15">
        <v>54</v>
      </c>
    </row>
    <row r="1032" spans="1:6" ht="15.75" x14ac:dyDescent="0.25">
      <c r="A1032" s="5" t="s">
        <v>441</v>
      </c>
      <c r="B1032" s="2" t="s">
        <v>549</v>
      </c>
      <c r="C1032" s="3"/>
      <c r="D1032" s="15">
        <f t="shared" ref="D1032:D1034" si="624">D1033</f>
        <v>95301.5</v>
      </c>
      <c r="E1032" s="15">
        <f t="shared" ref="E1032:E1035" si="625">E1033</f>
        <v>89154</v>
      </c>
      <c r="F1032" s="15">
        <f t="shared" ref="F1032:F1035" si="626">F1033</f>
        <v>92720.3</v>
      </c>
    </row>
    <row r="1033" spans="1:6" ht="15.75" x14ac:dyDescent="0.25">
      <c r="A1033" s="5" t="s">
        <v>552</v>
      </c>
      <c r="B1033" s="2" t="s">
        <v>553</v>
      </c>
      <c r="C1033" s="3"/>
      <c r="D1033" s="15">
        <f t="shared" si="624"/>
        <v>95301.5</v>
      </c>
      <c r="E1033" s="15">
        <f t="shared" si="625"/>
        <v>89154</v>
      </c>
      <c r="F1033" s="15">
        <f t="shared" si="626"/>
        <v>92720.3</v>
      </c>
    </row>
    <row r="1034" spans="1:6" ht="31.5" x14ac:dyDescent="0.25">
      <c r="A1034" s="5" t="s">
        <v>70</v>
      </c>
      <c r="B1034" s="2" t="s">
        <v>553</v>
      </c>
      <c r="C1034" s="2" t="s">
        <v>71</v>
      </c>
      <c r="D1034" s="15">
        <f t="shared" si="624"/>
        <v>95301.5</v>
      </c>
      <c r="E1034" s="15">
        <f t="shared" si="625"/>
        <v>89154</v>
      </c>
      <c r="F1034" s="15">
        <f t="shared" si="626"/>
        <v>92720.3</v>
      </c>
    </row>
    <row r="1035" spans="1:6" ht="15.75" x14ac:dyDescent="0.25">
      <c r="A1035" s="5" t="s">
        <v>92</v>
      </c>
      <c r="B1035" s="2" t="s">
        <v>553</v>
      </c>
      <c r="C1035" s="2" t="s">
        <v>93</v>
      </c>
      <c r="D1035" s="15">
        <f>D1036</f>
        <v>95301.5</v>
      </c>
      <c r="E1035" s="15">
        <f t="shared" si="625"/>
        <v>89154</v>
      </c>
      <c r="F1035" s="15">
        <f t="shared" si="626"/>
        <v>92720.3</v>
      </c>
    </row>
    <row r="1036" spans="1:6" ht="15.75" x14ac:dyDescent="0.25">
      <c r="A1036" s="5" t="s">
        <v>96</v>
      </c>
      <c r="B1036" s="2" t="s">
        <v>553</v>
      </c>
      <c r="C1036" s="2" t="s">
        <v>97</v>
      </c>
      <c r="D1036" s="15">
        <v>95301.5</v>
      </c>
      <c r="E1036" s="15">
        <v>89154</v>
      </c>
      <c r="F1036" s="15">
        <v>92720.3</v>
      </c>
    </row>
    <row r="1037" spans="1:6" ht="15.75" x14ac:dyDescent="0.25">
      <c r="A1037" s="5" t="s">
        <v>773</v>
      </c>
      <c r="B1037" s="2">
        <v>2030000000</v>
      </c>
      <c r="C1037" s="2"/>
      <c r="D1037" s="15">
        <f>D1038</f>
        <v>6350</v>
      </c>
      <c r="E1037" s="15">
        <f t="shared" ref="E1037:F1037" si="627">E1038</f>
        <v>0</v>
      </c>
      <c r="F1037" s="15">
        <f t="shared" si="627"/>
        <v>0</v>
      </c>
    </row>
    <row r="1038" spans="1:6" ht="31.5" x14ac:dyDescent="0.25">
      <c r="A1038" s="5" t="s">
        <v>28</v>
      </c>
      <c r="B1038" s="2">
        <v>2030100000</v>
      </c>
      <c r="C1038" s="2"/>
      <c r="D1038" s="15">
        <f>D1039</f>
        <v>6350</v>
      </c>
      <c r="E1038" s="15">
        <f t="shared" ref="E1038:F1038" si="628">E1039</f>
        <v>0</v>
      </c>
      <c r="F1038" s="15">
        <f t="shared" si="628"/>
        <v>0</v>
      </c>
    </row>
    <row r="1039" spans="1:6" ht="15.75" x14ac:dyDescent="0.25">
      <c r="A1039" s="5" t="s">
        <v>356</v>
      </c>
      <c r="B1039" s="2">
        <v>2030100130</v>
      </c>
      <c r="C1039" s="2"/>
      <c r="D1039" s="15">
        <f>D1040</f>
        <v>6350</v>
      </c>
      <c r="E1039" s="15">
        <f t="shared" ref="E1039:F1039" si="629">E1040</f>
        <v>0</v>
      </c>
      <c r="F1039" s="15">
        <f t="shared" si="629"/>
        <v>0</v>
      </c>
    </row>
    <row r="1040" spans="1:6" ht="31.5" x14ac:dyDescent="0.25">
      <c r="A1040" s="5" t="s">
        <v>9</v>
      </c>
      <c r="B1040" s="2">
        <v>2030100130</v>
      </c>
      <c r="C1040" s="2">
        <v>200</v>
      </c>
      <c r="D1040" s="15">
        <f>D1041</f>
        <v>6350</v>
      </c>
      <c r="E1040" s="15">
        <f t="shared" ref="E1040:F1040" si="630">E1041</f>
        <v>0</v>
      </c>
      <c r="F1040" s="15">
        <f t="shared" si="630"/>
        <v>0</v>
      </c>
    </row>
    <row r="1041" spans="1:6" ht="31.5" x14ac:dyDescent="0.25">
      <c r="A1041" s="5" t="s">
        <v>11</v>
      </c>
      <c r="B1041" s="2">
        <v>2030100130</v>
      </c>
      <c r="C1041" s="2">
        <v>240</v>
      </c>
      <c r="D1041" s="15">
        <f>D1042</f>
        <v>6350</v>
      </c>
      <c r="E1041" s="15">
        <f t="shared" ref="E1041:F1041" si="631">E1042</f>
        <v>0</v>
      </c>
      <c r="F1041" s="15">
        <f t="shared" si="631"/>
        <v>0</v>
      </c>
    </row>
    <row r="1042" spans="1:6" ht="47.25" x14ac:dyDescent="0.25">
      <c r="A1042" s="5" t="s">
        <v>774</v>
      </c>
      <c r="B1042" s="2">
        <v>2030100130</v>
      </c>
      <c r="C1042" s="2">
        <v>246</v>
      </c>
      <c r="D1042" s="15">
        <v>6350</v>
      </c>
      <c r="E1042" s="15">
        <v>0</v>
      </c>
      <c r="F1042" s="15">
        <v>0</v>
      </c>
    </row>
    <row r="1043" spans="1:6" ht="15.75" x14ac:dyDescent="0.25">
      <c r="A1043" s="6" t="s">
        <v>599</v>
      </c>
      <c r="B1043" s="2"/>
      <c r="C1043" s="2"/>
      <c r="D1043" s="16">
        <f>D14+D94+D285+D363+D380+D430+D532+D549+D626+D641+D763+D811+D839+D873+D880+D962+D989+D949+D323</f>
        <v>10170147.5</v>
      </c>
      <c r="E1043" s="16">
        <f>E14+E94+E285+E363+E380+E430+E532+E549+E626+E641+E763+E811+E839+E873+E880+E962+E989+E949+E323</f>
        <v>9798610.0999999996</v>
      </c>
      <c r="F1043" s="16">
        <f>F14+F94+F285+F363+F380+F430+F532+F549+F626+F641+F763+F811+F839+F873+F880+F962+F989+F949+F323</f>
        <v>16680248.600000001</v>
      </c>
    </row>
    <row r="1044" spans="1:6" ht="31.5" x14ac:dyDescent="0.25">
      <c r="A1044" s="6" t="s">
        <v>556</v>
      </c>
      <c r="B1044" s="4" t="s">
        <v>557</v>
      </c>
      <c r="C1044" s="4"/>
      <c r="D1044" s="16">
        <f>D1045</f>
        <v>11630.2</v>
      </c>
      <c r="E1044" s="16">
        <f t="shared" ref="E1044:F1044" si="632">E1045</f>
        <v>11630.199999999999</v>
      </c>
      <c r="F1044" s="16">
        <f t="shared" si="632"/>
        <v>11630.199999999999</v>
      </c>
    </row>
    <row r="1045" spans="1:6" ht="15.75" x14ac:dyDescent="0.25">
      <c r="A1045" s="5" t="s">
        <v>560</v>
      </c>
      <c r="B1045" s="2" t="s">
        <v>561</v>
      </c>
      <c r="C1045" s="3"/>
      <c r="D1045" s="15">
        <f>D1046+D1051+D1056</f>
        <v>11630.2</v>
      </c>
      <c r="E1045" s="15">
        <f t="shared" ref="E1045:F1045" si="633">E1046+E1051+E1056</f>
        <v>11630.199999999999</v>
      </c>
      <c r="F1045" s="15">
        <f t="shared" si="633"/>
        <v>11630.199999999999</v>
      </c>
    </row>
    <row r="1046" spans="1:6" ht="63" x14ac:dyDescent="0.25">
      <c r="A1046" s="5" t="s">
        <v>106</v>
      </c>
      <c r="B1046" s="2" t="s">
        <v>561</v>
      </c>
      <c r="C1046" s="2" t="s">
        <v>107</v>
      </c>
      <c r="D1046" s="15">
        <f>D1047</f>
        <v>11277.7</v>
      </c>
      <c r="E1046" s="15">
        <f t="shared" ref="E1046:F1046" si="634">E1047</f>
        <v>11278.599999999999</v>
      </c>
      <c r="F1046" s="15">
        <f t="shared" si="634"/>
        <v>11278.599999999999</v>
      </c>
    </row>
    <row r="1047" spans="1:6" ht="31.5" x14ac:dyDescent="0.25">
      <c r="A1047" s="5" t="s">
        <v>109</v>
      </c>
      <c r="B1047" s="2" t="s">
        <v>561</v>
      </c>
      <c r="C1047" s="2" t="s">
        <v>110</v>
      </c>
      <c r="D1047" s="15">
        <f>D1048+D1049+D1050</f>
        <v>11277.7</v>
      </c>
      <c r="E1047" s="15">
        <f t="shared" ref="E1047:F1047" si="635">E1048+E1049+E1050</f>
        <v>11278.599999999999</v>
      </c>
      <c r="F1047" s="15">
        <f t="shared" si="635"/>
        <v>11278.599999999999</v>
      </c>
    </row>
    <row r="1048" spans="1:6" ht="15.75" x14ac:dyDescent="0.25">
      <c r="A1048" s="5" t="s">
        <v>111</v>
      </c>
      <c r="B1048" s="2" t="s">
        <v>561</v>
      </c>
      <c r="C1048" s="2" t="s">
        <v>112</v>
      </c>
      <c r="D1048" s="15">
        <v>7654.8</v>
      </c>
      <c r="E1048" s="15">
        <v>8654.7999999999993</v>
      </c>
      <c r="F1048" s="15">
        <v>8654.7999999999993</v>
      </c>
    </row>
    <row r="1049" spans="1:6" ht="31.5" x14ac:dyDescent="0.25">
      <c r="A1049" s="5" t="s">
        <v>138</v>
      </c>
      <c r="B1049" s="2" t="s">
        <v>561</v>
      </c>
      <c r="C1049" s="2" t="s">
        <v>139</v>
      </c>
      <c r="D1049" s="15">
        <v>1009.1</v>
      </c>
      <c r="E1049" s="15">
        <v>10</v>
      </c>
      <c r="F1049" s="15">
        <v>10</v>
      </c>
    </row>
    <row r="1050" spans="1:6" ht="47.25" x14ac:dyDescent="0.25">
      <c r="A1050" s="5" t="s">
        <v>113</v>
      </c>
      <c r="B1050" s="2" t="s">
        <v>561</v>
      </c>
      <c r="C1050" s="2" t="s">
        <v>114</v>
      </c>
      <c r="D1050" s="15">
        <v>2613.8000000000002</v>
      </c>
      <c r="E1050" s="15">
        <v>2613.8000000000002</v>
      </c>
      <c r="F1050" s="15">
        <v>2613.8000000000002</v>
      </c>
    </row>
    <row r="1051" spans="1:6" ht="31.5" x14ac:dyDescent="0.25">
      <c r="A1051" s="5" t="s">
        <v>9</v>
      </c>
      <c r="B1051" s="2" t="s">
        <v>561</v>
      </c>
      <c r="C1051" s="2" t="s">
        <v>10</v>
      </c>
      <c r="D1051" s="15">
        <f>D1052</f>
        <v>351.6</v>
      </c>
      <c r="E1051" s="15">
        <f t="shared" ref="E1051:F1051" si="636">E1052</f>
        <v>351.6</v>
      </c>
      <c r="F1051" s="15">
        <f t="shared" si="636"/>
        <v>351.6</v>
      </c>
    </row>
    <row r="1052" spans="1:6" ht="31.5" x14ac:dyDescent="0.25">
      <c r="A1052" s="5" t="s">
        <v>11</v>
      </c>
      <c r="B1052" s="2" t="s">
        <v>561</v>
      </c>
      <c r="C1052" s="2" t="s">
        <v>12</v>
      </c>
      <c r="D1052" s="15">
        <f>D1053+D1054+D1055</f>
        <v>351.6</v>
      </c>
      <c r="E1052" s="15">
        <f t="shared" ref="E1052:F1052" si="637">E1053+E1054+E1055</f>
        <v>351.6</v>
      </c>
      <c r="F1052" s="15">
        <f t="shared" si="637"/>
        <v>351.6</v>
      </c>
    </row>
    <row r="1053" spans="1:6" ht="31.5" x14ac:dyDescent="0.25">
      <c r="A1053" s="5" t="s">
        <v>366</v>
      </c>
      <c r="B1053" s="2" t="s">
        <v>561</v>
      </c>
      <c r="C1053" s="2" t="s">
        <v>367</v>
      </c>
      <c r="D1053" s="15">
        <v>88.1</v>
      </c>
      <c r="E1053" s="15">
        <v>88.1</v>
      </c>
      <c r="F1053" s="15">
        <v>88.1</v>
      </c>
    </row>
    <row r="1054" spans="1:6" ht="15.75" x14ac:dyDescent="0.25">
      <c r="A1054" s="5" t="s">
        <v>13</v>
      </c>
      <c r="B1054" s="2" t="s">
        <v>561</v>
      </c>
      <c r="C1054" s="2" t="s">
        <v>14</v>
      </c>
      <c r="D1054" s="15">
        <v>167.3</v>
      </c>
      <c r="E1054" s="15">
        <v>232.9</v>
      </c>
      <c r="F1054" s="15">
        <v>232.9</v>
      </c>
    </row>
    <row r="1055" spans="1:6" ht="15.75" x14ac:dyDescent="0.25">
      <c r="A1055" s="5" t="s">
        <v>64</v>
      </c>
      <c r="B1055" s="2" t="s">
        <v>561</v>
      </c>
      <c r="C1055" s="2" t="s">
        <v>65</v>
      </c>
      <c r="D1055" s="15">
        <v>96.2</v>
      </c>
      <c r="E1055" s="15">
        <v>30.6</v>
      </c>
      <c r="F1055" s="15">
        <v>30.6</v>
      </c>
    </row>
    <row r="1056" spans="1:6" ht="15.75" x14ac:dyDescent="0.25">
      <c r="A1056" s="5" t="s">
        <v>39</v>
      </c>
      <c r="B1056" s="2" t="s">
        <v>561</v>
      </c>
      <c r="C1056" s="2">
        <v>800</v>
      </c>
      <c r="D1056" s="15">
        <f>D1057</f>
        <v>0.9</v>
      </c>
      <c r="E1056" s="15">
        <f t="shared" ref="E1056:F1056" si="638">E1057</f>
        <v>0</v>
      </c>
      <c r="F1056" s="15">
        <f t="shared" si="638"/>
        <v>0</v>
      </c>
    </row>
    <row r="1057" spans="1:6" ht="15.75" x14ac:dyDescent="0.25">
      <c r="A1057" s="5" t="s">
        <v>78</v>
      </c>
      <c r="B1057" s="2" t="s">
        <v>561</v>
      </c>
      <c r="C1057" s="2">
        <v>850</v>
      </c>
      <c r="D1057" s="15">
        <f>D1058</f>
        <v>0.9</v>
      </c>
      <c r="E1057" s="15">
        <f t="shared" ref="E1057:F1057" si="639">E1058</f>
        <v>0</v>
      </c>
      <c r="F1057" s="15">
        <f t="shared" si="639"/>
        <v>0</v>
      </c>
    </row>
    <row r="1058" spans="1:6" ht="15.75" x14ac:dyDescent="0.25">
      <c r="A1058" s="5" t="s">
        <v>160</v>
      </c>
      <c r="B1058" s="2" t="s">
        <v>561</v>
      </c>
      <c r="C1058" s="2">
        <v>851</v>
      </c>
      <c r="D1058" s="15">
        <v>0.9</v>
      </c>
      <c r="E1058" s="15">
        <v>0</v>
      </c>
      <c r="F1058" s="15">
        <v>0</v>
      </c>
    </row>
    <row r="1059" spans="1:6" ht="15.75" x14ac:dyDescent="0.25">
      <c r="A1059" s="6" t="s">
        <v>572</v>
      </c>
      <c r="B1059" s="4" t="s">
        <v>573</v>
      </c>
      <c r="C1059" s="4"/>
      <c r="D1059" s="16">
        <f>D1060+D1063+D1075+D1066</f>
        <v>225548.99999999997</v>
      </c>
      <c r="E1059" s="16">
        <f t="shared" ref="E1059:F1059" si="640">E1060+E1063+E1075+E1066</f>
        <v>16985</v>
      </c>
      <c r="F1059" s="16">
        <f t="shared" si="640"/>
        <v>5000</v>
      </c>
    </row>
    <row r="1060" spans="1:6" ht="15.75" x14ac:dyDescent="0.25">
      <c r="A1060" s="5" t="s">
        <v>576</v>
      </c>
      <c r="B1060" s="2" t="s">
        <v>577</v>
      </c>
      <c r="C1060" s="3"/>
      <c r="D1060" s="15">
        <f>D1061</f>
        <v>0</v>
      </c>
      <c r="E1060" s="15">
        <f t="shared" ref="E1060:F1061" si="641">E1061</f>
        <v>11985</v>
      </c>
      <c r="F1060" s="15">
        <f t="shared" si="641"/>
        <v>0</v>
      </c>
    </row>
    <row r="1061" spans="1:6" ht="15.75" x14ac:dyDescent="0.25">
      <c r="A1061" s="5" t="s">
        <v>39</v>
      </c>
      <c r="B1061" s="2" t="s">
        <v>577</v>
      </c>
      <c r="C1061" s="2" t="s">
        <v>40</v>
      </c>
      <c r="D1061" s="15">
        <f>D1062</f>
        <v>0</v>
      </c>
      <c r="E1061" s="15">
        <f t="shared" si="641"/>
        <v>11985</v>
      </c>
      <c r="F1061" s="15">
        <f t="shared" si="641"/>
        <v>0</v>
      </c>
    </row>
    <row r="1062" spans="1:6" ht="15.75" x14ac:dyDescent="0.25">
      <c r="A1062" s="5" t="s">
        <v>580</v>
      </c>
      <c r="B1062" s="2" t="s">
        <v>577</v>
      </c>
      <c r="C1062" s="2" t="s">
        <v>581</v>
      </c>
      <c r="D1062" s="15">
        <v>0</v>
      </c>
      <c r="E1062" s="15">
        <v>11985</v>
      </c>
      <c r="F1062" s="15">
        <v>0</v>
      </c>
    </row>
    <row r="1063" spans="1:6" ht="31.5" x14ac:dyDescent="0.25">
      <c r="A1063" s="5" t="s">
        <v>582</v>
      </c>
      <c r="B1063" s="2" t="s">
        <v>583</v>
      </c>
      <c r="C1063" s="3"/>
      <c r="D1063" s="15">
        <f>D1064</f>
        <v>5000</v>
      </c>
      <c r="E1063" s="15">
        <f t="shared" ref="E1063:F1063" si="642">E1064</f>
        <v>5000</v>
      </c>
      <c r="F1063" s="15">
        <f t="shared" si="642"/>
        <v>5000</v>
      </c>
    </row>
    <row r="1064" spans="1:6" ht="15.75" x14ac:dyDescent="0.25">
      <c r="A1064" s="5" t="s">
        <v>39</v>
      </c>
      <c r="B1064" s="2" t="s">
        <v>583</v>
      </c>
      <c r="C1064" s="2" t="s">
        <v>40</v>
      </c>
      <c r="D1064" s="15">
        <f>D1065</f>
        <v>5000</v>
      </c>
      <c r="E1064" s="15">
        <f t="shared" ref="E1064:F1064" si="643">E1065</f>
        <v>5000</v>
      </c>
      <c r="F1064" s="15">
        <f t="shared" si="643"/>
        <v>5000</v>
      </c>
    </row>
    <row r="1065" spans="1:6" ht="15.75" x14ac:dyDescent="0.25">
      <c r="A1065" s="5" t="s">
        <v>586</v>
      </c>
      <c r="B1065" s="2" t="s">
        <v>583</v>
      </c>
      <c r="C1065" s="2" t="s">
        <v>587</v>
      </c>
      <c r="D1065" s="15">
        <v>5000</v>
      </c>
      <c r="E1065" s="15">
        <v>5000</v>
      </c>
      <c r="F1065" s="15">
        <v>5000</v>
      </c>
    </row>
    <row r="1066" spans="1:6" ht="15.75" x14ac:dyDescent="0.25">
      <c r="A1066" s="5" t="s">
        <v>735</v>
      </c>
      <c r="B1066" s="2">
        <v>9900000080</v>
      </c>
      <c r="C1066" s="2"/>
      <c r="D1066" s="15">
        <f>D1067+D1070</f>
        <v>2638.1</v>
      </c>
      <c r="E1066" s="15">
        <f t="shared" ref="E1066:F1066" si="644">E1067+E1070</f>
        <v>0</v>
      </c>
      <c r="F1066" s="15">
        <f t="shared" si="644"/>
        <v>0</v>
      </c>
    </row>
    <row r="1067" spans="1:6" ht="31.5" x14ac:dyDescent="0.25">
      <c r="A1067" s="5" t="s">
        <v>9</v>
      </c>
      <c r="B1067" s="2">
        <v>9900000080</v>
      </c>
      <c r="C1067" s="2">
        <v>200</v>
      </c>
      <c r="D1067" s="15">
        <f>D1068</f>
        <v>243.4</v>
      </c>
      <c r="E1067" s="15">
        <f t="shared" ref="E1067:F1067" si="645">E1068</f>
        <v>0</v>
      </c>
      <c r="F1067" s="15">
        <f t="shared" si="645"/>
        <v>0</v>
      </c>
    </row>
    <row r="1068" spans="1:6" ht="31.5" x14ac:dyDescent="0.25">
      <c r="A1068" s="5" t="s">
        <v>11</v>
      </c>
      <c r="B1068" s="2">
        <v>9900000080</v>
      </c>
      <c r="C1068" s="2">
        <v>240</v>
      </c>
      <c r="D1068" s="15">
        <f>D1069</f>
        <v>243.4</v>
      </c>
      <c r="E1068" s="15">
        <f t="shared" ref="E1068:F1068" si="646">E1069</f>
        <v>0</v>
      </c>
      <c r="F1068" s="15">
        <f t="shared" si="646"/>
        <v>0</v>
      </c>
    </row>
    <row r="1069" spans="1:6" ht="15.75" x14ac:dyDescent="0.25">
      <c r="A1069" s="5" t="s">
        <v>64</v>
      </c>
      <c r="B1069" s="2">
        <v>9900000080</v>
      </c>
      <c r="C1069" s="2">
        <v>247</v>
      </c>
      <c r="D1069" s="15">
        <v>243.4</v>
      </c>
      <c r="E1069" s="15">
        <v>0</v>
      </c>
      <c r="F1069" s="15">
        <v>0</v>
      </c>
    </row>
    <row r="1070" spans="1:6" ht="15.75" x14ac:dyDescent="0.25">
      <c r="A1070" s="5" t="s">
        <v>39</v>
      </c>
      <c r="B1070" s="2">
        <v>9900000080</v>
      </c>
      <c r="C1070" s="2">
        <v>800</v>
      </c>
      <c r="D1070" s="15">
        <f>D1071+D1073</f>
        <v>2394.6999999999998</v>
      </c>
      <c r="E1070" s="15">
        <f t="shared" ref="E1070:F1070" si="647">E1071+E1073</f>
        <v>0</v>
      </c>
      <c r="F1070" s="15">
        <f t="shared" si="647"/>
        <v>0</v>
      </c>
    </row>
    <row r="1071" spans="1:6" ht="15.75" x14ac:dyDescent="0.25">
      <c r="A1071" s="5" t="s">
        <v>736</v>
      </c>
      <c r="B1071" s="2">
        <v>9900000080</v>
      </c>
      <c r="C1071" s="2">
        <v>830</v>
      </c>
      <c r="D1071" s="15">
        <f>D1072</f>
        <v>2384.6999999999998</v>
      </c>
      <c r="E1071" s="15">
        <f t="shared" ref="E1071:F1071" si="648">E1072</f>
        <v>0</v>
      </c>
      <c r="F1071" s="15">
        <f t="shared" si="648"/>
        <v>0</v>
      </c>
    </row>
    <row r="1072" spans="1:6" ht="31.5" x14ac:dyDescent="0.25">
      <c r="A1072" s="5" t="s">
        <v>737</v>
      </c>
      <c r="B1072" s="2">
        <v>9900000080</v>
      </c>
      <c r="C1072" s="2">
        <v>831</v>
      </c>
      <c r="D1072" s="15">
        <v>2384.6999999999998</v>
      </c>
      <c r="E1072" s="15">
        <v>0</v>
      </c>
      <c r="F1072" s="15">
        <v>0</v>
      </c>
    </row>
    <row r="1073" spans="1:8" ht="15.75" x14ac:dyDescent="0.25">
      <c r="A1073" s="5" t="s">
        <v>78</v>
      </c>
      <c r="B1073" s="2">
        <v>9900000080</v>
      </c>
      <c r="C1073" s="2">
        <v>850</v>
      </c>
      <c r="D1073" s="15">
        <f>D1074</f>
        <v>10</v>
      </c>
      <c r="E1073" s="15">
        <f t="shared" ref="E1073:F1073" si="649">E1074</f>
        <v>0</v>
      </c>
      <c r="F1073" s="15">
        <f t="shared" si="649"/>
        <v>0</v>
      </c>
    </row>
    <row r="1074" spans="1:8" ht="15.75" x14ac:dyDescent="0.25">
      <c r="A1074" s="5" t="s">
        <v>86</v>
      </c>
      <c r="B1074" s="2">
        <v>9900000080</v>
      </c>
      <c r="C1074" s="2">
        <v>853</v>
      </c>
      <c r="D1074" s="15">
        <v>10</v>
      </c>
      <c r="E1074" s="15">
        <v>0</v>
      </c>
      <c r="F1074" s="15">
        <v>0</v>
      </c>
    </row>
    <row r="1075" spans="1:8" ht="15.75" x14ac:dyDescent="0.25">
      <c r="A1075" s="5" t="s">
        <v>590</v>
      </c>
      <c r="B1075" s="2" t="s">
        <v>591</v>
      </c>
      <c r="C1075" s="3"/>
      <c r="D1075" s="15">
        <f>D1076+D1079</f>
        <v>217910.89999999997</v>
      </c>
      <c r="E1075" s="15">
        <f t="shared" ref="E1075:E1077" si="650">E1076</f>
        <v>0</v>
      </c>
      <c r="F1075" s="15">
        <f t="shared" ref="F1075:F1077" si="651">F1076</f>
        <v>0</v>
      </c>
    </row>
    <row r="1076" spans="1:8" ht="31.5" x14ac:dyDescent="0.25">
      <c r="A1076" s="5" t="s">
        <v>9</v>
      </c>
      <c r="B1076" s="2" t="s">
        <v>591</v>
      </c>
      <c r="C1076" s="2" t="s">
        <v>10</v>
      </c>
      <c r="D1076" s="15">
        <f t="shared" ref="D1076" si="652">D1077</f>
        <v>9893.2999999999993</v>
      </c>
      <c r="E1076" s="15">
        <f t="shared" si="650"/>
        <v>0</v>
      </c>
      <c r="F1076" s="15">
        <f t="shared" si="651"/>
        <v>0</v>
      </c>
    </row>
    <row r="1077" spans="1:8" ht="31.5" x14ac:dyDescent="0.25">
      <c r="A1077" s="5" t="s">
        <v>11</v>
      </c>
      <c r="B1077" s="2" t="s">
        <v>591</v>
      </c>
      <c r="C1077" s="2" t="s">
        <v>12</v>
      </c>
      <c r="D1077" s="15">
        <f>D1078</f>
        <v>9893.2999999999993</v>
      </c>
      <c r="E1077" s="15">
        <f t="shared" si="650"/>
        <v>0</v>
      </c>
      <c r="F1077" s="15">
        <f t="shared" si="651"/>
        <v>0</v>
      </c>
    </row>
    <row r="1078" spans="1:8" ht="15.75" x14ac:dyDescent="0.25">
      <c r="A1078" s="32" t="s">
        <v>13</v>
      </c>
      <c r="B1078" s="33" t="s">
        <v>591</v>
      </c>
      <c r="C1078" s="33" t="s">
        <v>14</v>
      </c>
      <c r="D1078" s="20">
        <v>9893.2999999999993</v>
      </c>
      <c r="E1078" s="20">
        <v>0</v>
      </c>
      <c r="F1078" s="20">
        <v>0</v>
      </c>
    </row>
    <row r="1079" spans="1:8" ht="15.75" x14ac:dyDescent="0.25">
      <c r="A1079" s="35" t="s">
        <v>39</v>
      </c>
      <c r="B1079" s="33" t="s">
        <v>591</v>
      </c>
      <c r="C1079" s="36">
        <v>800</v>
      </c>
      <c r="D1079" s="37">
        <f>D1081+D1080</f>
        <v>208017.59999999998</v>
      </c>
      <c r="E1079" s="37">
        <f t="shared" ref="E1079:H1079" si="653">E1081+E1080</f>
        <v>0</v>
      </c>
      <c r="F1079" s="37">
        <f t="shared" si="653"/>
        <v>0</v>
      </c>
      <c r="G1079" s="37">
        <f t="shared" si="653"/>
        <v>0</v>
      </c>
      <c r="H1079" s="37">
        <f t="shared" si="653"/>
        <v>0</v>
      </c>
    </row>
    <row r="1080" spans="1:8" ht="15.75" x14ac:dyDescent="0.25">
      <c r="A1080" s="35" t="s">
        <v>86</v>
      </c>
      <c r="B1080" s="33" t="s">
        <v>591</v>
      </c>
      <c r="C1080" s="36">
        <v>853</v>
      </c>
      <c r="D1080" s="37">
        <v>1930</v>
      </c>
      <c r="E1080" s="37">
        <v>0</v>
      </c>
      <c r="F1080" s="37">
        <v>0</v>
      </c>
    </row>
    <row r="1081" spans="1:8" ht="15.75" x14ac:dyDescent="0.25">
      <c r="A1081" s="35" t="s">
        <v>586</v>
      </c>
      <c r="B1081" s="36" t="s">
        <v>591</v>
      </c>
      <c r="C1081" s="36">
        <v>870</v>
      </c>
      <c r="D1081" s="37">
        <f>238599.8-891-905.5-26500-4215.7</f>
        <v>206087.59999999998</v>
      </c>
      <c r="E1081" s="37">
        <v>0</v>
      </c>
      <c r="F1081" s="37">
        <v>0</v>
      </c>
    </row>
    <row r="1082" spans="1:8" ht="16.5" thickBot="1" x14ac:dyDescent="0.3">
      <c r="A1082" s="52" t="s">
        <v>596</v>
      </c>
      <c r="B1082" s="53"/>
      <c r="C1082" s="54"/>
      <c r="D1082" s="34">
        <f>D1059+D1044</f>
        <v>237179.19999999998</v>
      </c>
      <c r="E1082" s="34">
        <f t="shared" ref="E1082:F1082" si="654">E1059+E1044</f>
        <v>28615.199999999997</v>
      </c>
      <c r="F1082" s="34">
        <f t="shared" si="654"/>
        <v>16630.199999999997</v>
      </c>
    </row>
    <row r="1083" spans="1:8" ht="16.5" thickBot="1" x14ac:dyDescent="0.3">
      <c r="A1083" s="47" t="s">
        <v>600</v>
      </c>
      <c r="B1083" s="48"/>
      <c r="C1083" s="49"/>
      <c r="D1083" s="17">
        <f>D1082+D1043</f>
        <v>10407326.699999999</v>
      </c>
      <c r="E1083" s="17">
        <f t="shared" ref="E1083:F1083" si="655">E1082+E1043</f>
        <v>9827225.2999999989</v>
      </c>
      <c r="F1083" s="17">
        <f t="shared" si="655"/>
        <v>16696878.800000001</v>
      </c>
    </row>
    <row r="1084" spans="1:8" x14ac:dyDescent="0.25">
      <c r="A1084" s="1"/>
      <c r="B1084" s="1"/>
      <c r="C1084" s="1"/>
      <c r="D1084" s="1"/>
      <c r="E1084" s="1"/>
      <c r="F1084" s="1"/>
    </row>
  </sheetData>
  <mergeCells count="14">
    <mergeCell ref="A1083:C1083"/>
    <mergeCell ref="A9:F9"/>
    <mergeCell ref="A1082:C1082"/>
    <mergeCell ref="A7:F7"/>
    <mergeCell ref="A10:F10"/>
    <mergeCell ref="A11:A12"/>
    <mergeCell ref="B11:B12"/>
    <mergeCell ref="C11:C12"/>
    <mergeCell ref="D11:F11"/>
    <mergeCell ref="C2:H2"/>
    <mergeCell ref="A3:H3"/>
    <mergeCell ref="A4:H4"/>
    <mergeCell ref="A5:H5"/>
    <mergeCell ref="C1:H1"/>
  </mergeCells>
  <pageMargins left="0.78740157480314965" right="0.39370078740157483" top="0.78740157480314965" bottom="0.78740157480314965" header="0.31496062992125984" footer="0.31496062992125984"/>
  <pageSetup paperSize="9" scale="63" fitToHeight="0" orientation="portrait" r:id="rId1"/>
  <headerFooter>
    <oddFooter>&amp;R&amp;P</oddFooter>
  </headerFooter>
  <rowBreaks count="3" manualBreakCount="3">
    <brk id="530" max="5" man="1"/>
    <brk id="572" max="5" man="1"/>
    <brk id="61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001</cp:lastModifiedBy>
  <cp:lastPrinted>2026-06-16T13:21:17Z</cp:lastPrinted>
  <dcterms:created xsi:type="dcterms:W3CDTF">2025-11-12T08:37:19Z</dcterms:created>
  <dcterms:modified xsi:type="dcterms:W3CDTF">2026-06-29T08:36:53Z</dcterms:modified>
</cp:coreProperties>
</file>